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35" yWindow="510" windowWidth="18120" windowHeight="9090" tabRatio="891"/>
  </bookViews>
  <sheets>
    <sheet name="ЕДВ" sheetId="1" r:id="rId1"/>
    <sheet name="РЕДК" sheetId="2" r:id="rId2"/>
    <sheet name="ЕДК-село" sheetId="5" r:id="rId3"/>
    <sheet name="ЕДК-многодет" sheetId="43" r:id="rId4"/>
    <sheet name="ДП" sheetId="7" r:id="rId5"/>
    <sheet name="бер и корм" sheetId="8" r:id="rId6"/>
    <sheet name="Матер.Капитал" sheetId="48" r:id="rId7"/>
    <sheet name="ЕДВ на 3-го" sheetId="47" r:id="rId8"/>
    <sheet name="субсидии" sheetId="30" r:id="rId9"/>
    <sheet name="ОблМСП" sheetId="44" r:id="rId10"/>
    <sheet name="Иные МСП" sheetId="41" r:id="rId11"/>
    <sheet name="ВОВ" sheetId="33" r:id="rId12"/>
    <sheet name="федрегистр" sheetId="12" r:id="rId13"/>
    <sheet name="инвалиды" sheetId="13" r:id="rId14"/>
    <sheet name="475+142" sheetId="27" r:id="rId15"/>
    <sheet name="1,5" sheetId="29" r:id="rId16"/>
    <sheet name="актуальные" sheetId="25" r:id="rId17"/>
    <sheet name="Чис.многод.сем" sheetId="37" r:id="rId18"/>
    <sheet name="ФЕДК" sheetId="45" r:id="rId19"/>
  </sheets>
  <definedNames>
    <definedName name="_xlnm.Database" localSheetId="4">ДП!#REF!</definedName>
    <definedName name="_xlnm.Database">#REF!</definedName>
    <definedName name="_xlnm.Print_Area" localSheetId="3">'ЕДК-многодет'!$A$1:$S$26</definedName>
  </definedNames>
  <calcPr calcId="145621"/>
</workbook>
</file>

<file path=xl/calcChain.xml><?xml version="1.0" encoding="utf-8"?>
<calcChain xmlns="http://schemas.openxmlformats.org/spreadsheetml/2006/main">
  <c r="J18" i="45" l="1"/>
  <c r="I18" i="45"/>
  <c r="F23" i="2"/>
  <c r="D23" i="2"/>
  <c r="Q24" i="43"/>
  <c r="R24" i="43"/>
  <c r="D23" i="47"/>
  <c r="E23" i="47"/>
  <c r="F23" i="47"/>
  <c r="C23" i="47"/>
  <c r="D23" i="37" l="1"/>
  <c r="E23" i="37"/>
  <c r="F23" i="37"/>
  <c r="G23" i="37"/>
  <c r="H23" i="37"/>
  <c r="I23" i="37"/>
  <c r="J23" i="37"/>
  <c r="K23" i="37"/>
  <c r="L23" i="37"/>
  <c r="M23" i="37"/>
  <c r="N23" i="37"/>
  <c r="O23" i="37"/>
  <c r="C23" i="37"/>
  <c r="D27" i="29" l="1"/>
  <c r="E27" i="29"/>
  <c r="F27" i="29"/>
  <c r="G27" i="29"/>
  <c r="H27" i="29"/>
  <c r="I27" i="29"/>
  <c r="J27" i="29"/>
  <c r="K27" i="29"/>
  <c r="L27" i="29"/>
  <c r="M27" i="29"/>
  <c r="N27" i="29"/>
  <c r="O27" i="29"/>
  <c r="P27" i="29"/>
  <c r="Q27" i="29"/>
  <c r="R27" i="29"/>
  <c r="S27" i="29"/>
  <c r="C27" i="29"/>
  <c r="Q26" i="29"/>
  <c r="P26" i="29"/>
  <c r="N26" i="29"/>
  <c r="J26" i="29"/>
  <c r="I26" i="29"/>
  <c r="H26" i="29"/>
  <c r="E26" i="29"/>
  <c r="Q25" i="29"/>
  <c r="P25" i="29"/>
  <c r="N25" i="29"/>
  <c r="J25" i="29"/>
  <c r="I25" i="29"/>
  <c r="H25" i="29"/>
  <c r="E25" i="29"/>
  <c r="Q24" i="29"/>
  <c r="P24" i="29"/>
  <c r="N24" i="29"/>
  <c r="J24" i="29"/>
  <c r="I24" i="29"/>
  <c r="H24" i="29"/>
  <c r="E24" i="29"/>
  <c r="Q23" i="29"/>
  <c r="P23" i="29"/>
  <c r="N23" i="29"/>
  <c r="J23" i="29"/>
  <c r="I23" i="29"/>
  <c r="H23" i="29"/>
  <c r="E23" i="29"/>
  <c r="Q22" i="29"/>
  <c r="P22" i="29"/>
  <c r="N22" i="29"/>
  <c r="J22" i="29"/>
  <c r="I22" i="29"/>
  <c r="H22" i="29"/>
  <c r="E22" i="29"/>
  <c r="Q21" i="29"/>
  <c r="P21" i="29"/>
  <c r="N21" i="29"/>
  <c r="J21" i="29"/>
  <c r="I21" i="29"/>
  <c r="H21" i="29"/>
  <c r="E21" i="29"/>
  <c r="Q20" i="29"/>
  <c r="P20" i="29"/>
  <c r="N20" i="29"/>
  <c r="J20" i="29"/>
  <c r="I20" i="29"/>
  <c r="H20" i="29"/>
  <c r="E20" i="29"/>
  <c r="Q19" i="29"/>
  <c r="P19" i="29"/>
  <c r="N19" i="29"/>
  <c r="J19" i="29"/>
  <c r="I19" i="29"/>
  <c r="H19" i="29"/>
  <c r="E19" i="29"/>
  <c r="Q18" i="29"/>
  <c r="P18" i="29"/>
  <c r="N18" i="29"/>
  <c r="J18" i="29"/>
  <c r="I18" i="29"/>
  <c r="H18" i="29"/>
  <c r="E18" i="29"/>
  <c r="Q17" i="29"/>
  <c r="P17" i="29"/>
  <c r="N17" i="29"/>
  <c r="J17" i="29"/>
  <c r="I17" i="29"/>
  <c r="H17" i="29"/>
  <c r="E17" i="29"/>
  <c r="Q16" i="29"/>
  <c r="P16" i="29"/>
  <c r="N16" i="29"/>
  <c r="J16" i="29"/>
  <c r="I16" i="29"/>
  <c r="H16" i="29"/>
  <c r="E16" i="29"/>
  <c r="Q15" i="29"/>
  <c r="P15" i="29"/>
  <c r="N15" i="29"/>
  <c r="J15" i="29"/>
  <c r="I15" i="29"/>
  <c r="H15" i="29"/>
  <c r="E15" i="29"/>
  <c r="Q14" i="29"/>
  <c r="P14" i="29"/>
  <c r="N14" i="29"/>
  <c r="J14" i="29"/>
  <c r="I14" i="29"/>
  <c r="H14" i="29"/>
  <c r="E14" i="29"/>
  <c r="Q13" i="29"/>
  <c r="P13" i="29"/>
  <c r="N13" i="29"/>
  <c r="J13" i="29"/>
  <c r="I13" i="29"/>
  <c r="H13" i="29"/>
  <c r="E13" i="29"/>
  <c r="Q12" i="29"/>
  <c r="P12" i="29"/>
  <c r="N12" i="29"/>
  <c r="J12" i="29"/>
  <c r="I12" i="29"/>
  <c r="H12" i="29"/>
  <c r="E12" i="29"/>
  <c r="Q11" i="29"/>
  <c r="P11" i="29"/>
  <c r="N11" i="29"/>
  <c r="J11" i="29"/>
  <c r="I11" i="29"/>
  <c r="H11" i="29"/>
  <c r="E11" i="29"/>
  <c r="Q10" i="29"/>
  <c r="P10" i="29"/>
  <c r="N10" i="29"/>
  <c r="J10" i="29"/>
  <c r="I10" i="29"/>
  <c r="H10" i="29"/>
  <c r="E10" i="29"/>
  <c r="Q9" i="29"/>
  <c r="P9" i="29"/>
  <c r="N9" i="29"/>
  <c r="J9" i="29"/>
  <c r="I9" i="29"/>
  <c r="H9" i="29"/>
  <c r="E9" i="29"/>
  <c r="D23" i="27"/>
  <c r="C23" i="27"/>
  <c r="D23" i="13"/>
  <c r="E23" i="13"/>
  <c r="F23" i="13"/>
  <c r="G23" i="13"/>
  <c r="H23" i="13"/>
  <c r="I23" i="13"/>
  <c r="J23" i="13"/>
  <c r="K23" i="13"/>
  <c r="L23" i="13"/>
  <c r="M23" i="13"/>
  <c r="N23" i="13"/>
  <c r="O23" i="13"/>
  <c r="C23" i="13"/>
  <c r="C21" i="12"/>
  <c r="D21" i="41"/>
  <c r="E21" i="41"/>
  <c r="F21" i="41"/>
  <c r="G21" i="41"/>
  <c r="H21" i="41"/>
  <c r="I21" i="41"/>
  <c r="J21" i="41"/>
  <c r="D23" i="44" l="1"/>
  <c r="E23" i="44"/>
  <c r="F23" i="44"/>
  <c r="G23" i="44"/>
  <c r="H23" i="44"/>
  <c r="I23" i="44"/>
  <c r="J23" i="44"/>
  <c r="K23" i="44"/>
  <c r="L23" i="44"/>
  <c r="M23" i="44"/>
  <c r="N23" i="44"/>
  <c r="O23" i="44"/>
  <c r="P23" i="44"/>
  <c r="Q23" i="44"/>
  <c r="D29" i="8" l="1"/>
  <c r="E29" i="8"/>
  <c r="F29" i="8"/>
  <c r="G29" i="8"/>
  <c r="H29" i="8"/>
  <c r="I29" i="8"/>
  <c r="J29" i="8"/>
  <c r="C29" i="8"/>
  <c r="M24" i="48" l="1"/>
  <c r="L24" i="48"/>
  <c r="K24" i="48"/>
  <c r="J24" i="48"/>
  <c r="I24" i="48"/>
  <c r="H24" i="48"/>
  <c r="G24" i="48"/>
  <c r="F24" i="48"/>
  <c r="E24" i="48"/>
  <c r="D24" i="48"/>
  <c r="C24" i="48"/>
  <c r="C21" i="41" l="1"/>
  <c r="D21" i="25" l="1"/>
  <c r="C21" i="25"/>
  <c r="N26" i="33" l="1"/>
  <c r="M26" i="33"/>
  <c r="L26" i="33"/>
  <c r="J26" i="33"/>
  <c r="I26" i="33"/>
  <c r="H26" i="33"/>
  <c r="G26" i="33"/>
  <c r="F26" i="33"/>
  <c r="D26" i="33"/>
  <c r="K26" i="33"/>
  <c r="E26" i="33"/>
  <c r="C26" i="33" l="1"/>
  <c r="C23" i="44"/>
  <c r="F23" i="30"/>
  <c r="E23" i="30"/>
  <c r="D23" i="30"/>
  <c r="C23" i="30"/>
  <c r="S24" i="43" l="1"/>
  <c r="P24" i="43"/>
  <c r="N23" i="43"/>
  <c r="H23" i="43"/>
  <c r="O23" i="43" s="1"/>
  <c r="N22" i="43"/>
  <c r="H22" i="43"/>
  <c r="O22" i="43" s="1"/>
  <c r="N21" i="43"/>
  <c r="H21" i="43"/>
  <c r="O21" i="43" s="1"/>
  <c r="N20" i="43"/>
  <c r="H20" i="43"/>
  <c r="O20" i="43" s="1"/>
  <c r="N19" i="43"/>
  <c r="H19" i="43"/>
  <c r="O19" i="43" s="1"/>
  <c r="O18" i="43"/>
  <c r="N18" i="43"/>
  <c r="H18" i="43"/>
  <c r="N17" i="43"/>
  <c r="H17" i="43"/>
  <c r="O17" i="43" s="1"/>
  <c r="N16" i="43"/>
  <c r="H16" i="43"/>
  <c r="O16" i="43" s="1"/>
  <c r="N15" i="43"/>
  <c r="H15" i="43"/>
  <c r="O15" i="43" s="1"/>
  <c r="N14" i="43"/>
  <c r="H14" i="43"/>
  <c r="O14" i="43" s="1"/>
  <c r="N13" i="43"/>
  <c r="H13" i="43"/>
  <c r="O13" i="43" s="1"/>
  <c r="N12" i="43"/>
  <c r="H12" i="43"/>
  <c r="O12" i="43" s="1"/>
  <c r="N11" i="43"/>
  <c r="H11" i="43"/>
  <c r="O11" i="43" s="1"/>
  <c r="N10" i="43"/>
  <c r="H10" i="43"/>
  <c r="O10" i="43" s="1"/>
  <c r="N9" i="43"/>
  <c r="H9" i="43"/>
  <c r="O9" i="43" s="1"/>
  <c r="N8" i="43"/>
  <c r="H8" i="43"/>
  <c r="O8" i="43" s="1"/>
  <c r="N7" i="43"/>
  <c r="H7" i="43"/>
  <c r="O7" i="43" s="1"/>
  <c r="N6" i="43"/>
  <c r="H6" i="43"/>
  <c r="O6" i="43" s="1"/>
</calcChain>
</file>

<file path=xl/sharedStrings.xml><?xml version="1.0" encoding="utf-8"?>
<sst xmlns="http://schemas.openxmlformats.org/spreadsheetml/2006/main" count="747" uniqueCount="299">
  <si>
    <t>ИТОГО</t>
  </si>
  <si>
    <t>№</t>
  </si>
  <si>
    <t xml:space="preserve"> Бокситогорский</t>
  </si>
  <si>
    <t xml:space="preserve"> Волосовский</t>
  </si>
  <si>
    <t xml:space="preserve"> Волховский</t>
  </si>
  <si>
    <t xml:space="preserve"> Всеволожский</t>
  </si>
  <si>
    <t xml:space="preserve"> Выборгский</t>
  </si>
  <si>
    <t>Гатчинский</t>
  </si>
  <si>
    <t>Кингисеппский</t>
  </si>
  <si>
    <t>Киришский</t>
  </si>
  <si>
    <t>Кировский</t>
  </si>
  <si>
    <t>Лодейнопольский</t>
  </si>
  <si>
    <t>Ломоносовский</t>
  </si>
  <si>
    <t>Лужский</t>
  </si>
  <si>
    <t>Подпорожский</t>
  </si>
  <si>
    <t>Приозерский</t>
  </si>
  <si>
    <t>Сланцевский</t>
  </si>
  <si>
    <t>Сосновый Бор</t>
  </si>
  <si>
    <t>Тихвинский</t>
  </si>
  <si>
    <t>Тосненский</t>
  </si>
  <si>
    <t>*-в данную численность также включены граждане у которых имеется задолженность по данному виду выплате</t>
  </si>
  <si>
    <t>3 детей</t>
  </si>
  <si>
    <t>4 детей</t>
  </si>
  <si>
    <t>5 детей</t>
  </si>
  <si>
    <t xml:space="preserve">Сведения о количестве специалистов сельской местности, в разрезе муниципальных образований Ленинградской области, по БД "Социальная защита" </t>
  </si>
  <si>
    <t xml:space="preserve">     ИНФОРМАЦИЯ  </t>
  </si>
  <si>
    <t xml:space="preserve">о получателях ежемесячной компенсации на питание беременным и кормящим женщинам </t>
  </si>
  <si>
    <t>Примечание:  Человек  учитывается один раз по более приоритетной категории.</t>
  </si>
  <si>
    <t>*-в данную численность также включены граждане у которых имеется задолженность по данному виду выплаты</t>
  </si>
  <si>
    <t>Всего</t>
  </si>
  <si>
    <t>Информация о количестве  ветеранов  Великой Отечественной войны 1941-1945 годов,  состоящих на учете</t>
  </si>
  <si>
    <t>в том числе семей, имеющие ___ несовершеннолетних детей</t>
  </si>
  <si>
    <t>6 детей</t>
  </si>
  <si>
    <t>Муниципальные районы</t>
  </si>
  <si>
    <t xml:space="preserve">                                                                 и    детям в возрасте до 3-х лет             </t>
  </si>
  <si>
    <t xml:space="preserve">7 детей </t>
  </si>
  <si>
    <t xml:space="preserve">8 детей </t>
  </si>
  <si>
    <t>Ежемесячное пособие по уходу за ребенком</t>
  </si>
  <si>
    <t>не подлежащим обязательному социальному страхованию</t>
  </si>
  <si>
    <t xml:space="preserve">                                  Информация о получателях ежемесячной денежной выплаты отдельным категориям граждан, проживающих в Ленинградской области</t>
  </si>
  <si>
    <t xml:space="preserve">№ </t>
  </si>
  <si>
    <t>Наименование МО</t>
  </si>
  <si>
    <t>Труженики тыла</t>
  </si>
  <si>
    <t>Жертвы репрессий</t>
  </si>
  <si>
    <t>Ветераны труда</t>
  </si>
  <si>
    <t>Всего граждан, включенных в региональный регистр</t>
  </si>
  <si>
    <t>Ветераны труда Ленинградской области</t>
  </si>
  <si>
    <t>Дети ВОЙНЫ</t>
  </si>
  <si>
    <t>ВСЕГО</t>
  </si>
  <si>
    <t xml:space="preserve">Жертвы политических репрессий </t>
  </si>
  <si>
    <t xml:space="preserve">Ветераны труда </t>
  </si>
  <si>
    <t>получатели</t>
  </si>
  <si>
    <t>медицинские работники</t>
  </si>
  <si>
    <t>Специалисты госуд.ветеринарного надзора</t>
  </si>
  <si>
    <t>Социальные работники</t>
  </si>
  <si>
    <t>Работники культурно-просвет учреждений</t>
  </si>
  <si>
    <t>медицинские работники образования</t>
  </si>
  <si>
    <t>педагогические работники</t>
  </si>
  <si>
    <t>Специалисты</t>
  </si>
  <si>
    <t>Пенсионеры</t>
  </si>
  <si>
    <t>Всего получателей (без иждивенцев)</t>
  </si>
  <si>
    <t>в том числе педагогических работников</t>
  </si>
  <si>
    <t>получ.</t>
  </si>
  <si>
    <t>ижд.</t>
  </si>
  <si>
    <t>получателей</t>
  </si>
  <si>
    <t>специалисты гос.ветнадзор</t>
  </si>
  <si>
    <t>социальные работники</t>
  </si>
  <si>
    <t xml:space="preserve">работники культурно-просвет </t>
  </si>
  <si>
    <t>мед.работники образования</t>
  </si>
  <si>
    <t>иждивенцы</t>
  </si>
  <si>
    <t>Количество многодетных семей зарегистрированных в БД на текущий момент</t>
  </si>
  <si>
    <t>Наименование МO</t>
  </si>
  <si>
    <t>текущий месяц</t>
  </si>
  <si>
    <t>ВСЕГО (накопительно)</t>
  </si>
  <si>
    <t>семей</t>
  </si>
  <si>
    <t>граждан</t>
  </si>
  <si>
    <t>№
п/п</t>
  </si>
  <si>
    <t>№ п/п</t>
  </si>
  <si>
    <t>Всего  льготоносителей</t>
  </si>
  <si>
    <t>Всего получателей</t>
  </si>
  <si>
    <t>Льготоносителей (чел.)</t>
  </si>
  <si>
    <t>Получателей</t>
  </si>
  <si>
    <t>ВСЕГО:</t>
  </si>
  <si>
    <t>В т.ч. Детей</t>
  </si>
  <si>
    <t xml:space="preserve">В т.ч. женщин </t>
  </si>
  <si>
    <t>Бокситогорский</t>
  </si>
  <si>
    <t>Волосовский</t>
  </si>
  <si>
    <t xml:space="preserve">Волховский </t>
  </si>
  <si>
    <t>Всеволожский</t>
  </si>
  <si>
    <t>Выборгский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</si>
  <si>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</si>
  <si>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</si>
  <si>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</si>
  <si>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</si>
  <si>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</si>
  <si>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</si>
  <si>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</si>
  <si>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</si>
  <si>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</si>
  <si>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</si>
  <si>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</si>
  <si>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</si>
  <si>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</si>
  <si>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</si>
  <si>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</si>
  <si>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</si>
  <si>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</si>
  <si>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</si>
  <si>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 xml:space="preserve">         Инвалиды ВОВ </t>
  </si>
  <si>
    <t xml:space="preserve">  участники ВОВ </t>
  </si>
  <si>
    <t>ЖБЛ</t>
  </si>
  <si>
    <t>несовершеннолетние узники</t>
  </si>
  <si>
    <t>труженики тыла</t>
  </si>
  <si>
    <t>в том числе:</t>
  </si>
  <si>
    <t xml:space="preserve"> инв.</t>
  </si>
  <si>
    <t>без инв.</t>
  </si>
  <si>
    <t>3(4+5+8+11+14+15)</t>
  </si>
  <si>
    <t>5 (6+7)</t>
  </si>
  <si>
    <t>8 (9+10)</t>
  </si>
  <si>
    <t>11(12+13)</t>
  </si>
  <si>
    <t>Инвалиды (по группе инвалидности)</t>
  </si>
  <si>
    <t>Инвалиды взрослые (старше 18 лет)</t>
  </si>
  <si>
    <t>1 группа</t>
  </si>
  <si>
    <t>2 группа</t>
  </si>
  <si>
    <t>3 группа</t>
  </si>
  <si>
    <t>ребенок-инвалид</t>
  </si>
  <si>
    <t>в т.ч. Женщин</t>
  </si>
  <si>
    <t>в т.ч. Мужчин</t>
  </si>
  <si>
    <t>В т.ч. Трудоспособные (3,2 гр.), Ж (до 55лет),М (до 60 лет)</t>
  </si>
  <si>
    <t>Ж (2гр.)</t>
  </si>
  <si>
    <t>Ж (3гр.)</t>
  </si>
  <si>
    <t xml:space="preserve">М (2гр.) </t>
  </si>
  <si>
    <t>М (3гр.)</t>
  </si>
  <si>
    <t>Итого:</t>
  </si>
  <si>
    <t xml:space="preserve">   участники ВОВ</t>
  </si>
  <si>
    <t xml:space="preserve">   ветераны боевых действий</t>
  </si>
  <si>
    <t xml:space="preserve">   инвалиды</t>
  </si>
  <si>
    <t xml:space="preserve">   семьи, имеющие детей-инвалидов</t>
  </si>
  <si>
    <t xml:space="preserve">  Активных распоряжений на детей на отчётную дату.                        </t>
  </si>
  <si>
    <t>Дети</t>
  </si>
  <si>
    <t>Получатели</t>
  </si>
  <si>
    <t>Бокситогорский район</t>
  </si>
  <si>
    <t>Волосовский район</t>
  </si>
  <si>
    <t>Волховский район</t>
  </si>
  <si>
    <t>Всеволожский район</t>
  </si>
  <si>
    <t>Выборгский район</t>
  </si>
  <si>
    <t>Гатчинский район</t>
  </si>
  <si>
    <t>Кингисеппский район</t>
  </si>
  <si>
    <t>Киришский район</t>
  </si>
  <si>
    <t>Кировский район</t>
  </si>
  <si>
    <t>Лодейнопольский район</t>
  </si>
  <si>
    <t>Ломоносовский район</t>
  </si>
  <si>
    <t>Лужский район</t>
  </si>
  <si>
    <t>Подпорожский район</t>
  </si>
  <si>
    <t>Приозерский район</t>
  </si>
  <si>
    <t>Сланцевский район</t>
  </si>
  <si>
    <t>Сосновый Бор город</t>
  </si>
  <si>
    <t>Тихвинский район</t>
  </si>
  <si>
    <t>Тосненский район</t>
  </si>
  <si>
    <t xml:space="preserve">9 детей </t>
  </si>
  <si>
    <t xml:space="preserve">12 детей </t>
  </si>
  <si>
    <t>нераб</t>
  </si>
  <si>
    <t>уволенным по ликвидации</t>
  </si>
  <si>
    <t>неработ. на 1-го реб.</t>
  </si>
  <si>
    <t>уволенным по ликвидации на 2 и пос. реб.</t>
  </si>
  <si>
    <t>нераб. на 2 реб. и пос.</t>
  </si>
  <si>
    <t>уволен. по ликвидации на 1 реб.</t>
  </si>
  <si>
    <t xml:space="preserve">10 детей </t>
  </si>
  <si>
    <t xml:space="preserve">11 детей </t>
  </si>
  <si>
    <t>Всего детей</t>
  </si>
  <si>
    <t>начислено к выплате на апрель 2017 года</t>
  </si>
  <si>
    <t>Беременные, кормящие  женщины</t>
  </si>
  <si>
    <t>ВСЕГО по области:</t>
  </si>
  <si>
    <t>Код строки</t>
  </si>
  <si>
    <t>Всего чел.
(льготоносители с иждивенцами)</t>
  </si>
  <si>
    <t>В т. ч. льготоносителей</t>
  </si>
  <si>
    <t>В соответствии с ФЗ "О Ветеранах":</t>
  </si>
  <si>
    <t>01</t>
  </si>
  <si>
    <t xml:space="preserve">   инвалиды (инвалиды ВОВ и инвалиды боевых действий)</t>
  </si>
  <si>
    <t>011</t>
  </si>
  <si>
    <t>012</t>
  </si>
  <si>
    <t>013</t>
  </si>
  <si>
    <t xml:space="preserve">   лица, награжденные знаком Жителю блокадного Ленинграда, признанные инвалидами вследствие общего заболевания, трудового увечья.</t>
  </si>
  <si>
    <t>014</t>
  </si>
  <si>
    <t xml:space="preserve">   семьи погибших (умерших) инвалидов войны, участников ВОВ и ветеранов боевых действий</t>
  </si>
  <si>
    <t>015</t>
  </si>
  <si>
    <t>В соответствии с ФЗ "О социальной защите инвалидов в РФ</t>
  </si>
  <si>
    <t>02</t>
  </si>
  <si>
    <t>021</t>
  </si>
  <si>
    <t>022</t>
  </si>
  <si>
    <t>В соответствии с законом РФ "О социальной защите граждан, подвергшихся воздействию радиации вследствие катастрофы на ЧАЭС", ФЗ "О социальной защите граждан РФ, подвергшихся воздействию радиации вследствие аварии в 1957 году на производственном объединении "Маяк" и сбросов радиактивных отходов в реку "Теча", "О социальных гарантиях гражданам, подвергшихся радиационному воздействию вследствие ядерных испытаний на Семипалатинском полигоне".</t>
  </si>
  <si>
    <t>03</t>
  </si>
  <si>
    <t>Итого (стр. 01+02+03)</t>
  </si>
  <si>
    <t>Всего семей</t>
  </si>
  <si>
    <t>* В гр.10 Данные указаны без учета соц.пособия на погребения, перечисленные по безналичному расчету организациям, занимающимися погребением.</t>
  </si>
  <si>
    <t>в т.ч.      75 лет брака</t>
  </si>
  <si>
    <t>в т.ч.       70 лет брака</t>
  </si>
  <si>
    <t>в т.ч.         60 лет брака</t>
  </si>
  <si>
    <t>в т.ч.        50 лет брака</t>
  </si>
  <si>
    <t>Пособие на рожд.  по     ФЗ №81 
чел. (детей)</t>
  </si>
  <si>
    <t>социальное пособие на погребение</t>
  </si>
  <si>
    <t>Единоврем. Выплата лицам, состоящим в браке 50, 60,70, 75 лет                                                                       (семейных пар)</t>
  </si>
  <si>
    <t>Государственная социальная помощь</t>
  </si>
  <si>
    <t xml:space="preserve">Информация о получателях (льготоносителях) выплат , осуществляемы Рострудом, предусмотренных пост. Прав-ва РФ от 02.08.2005г. №475 и пост. Прав-ва РФ от 22.02.2012г. №142 </t>
  </si>
  <si>
    <t xml:space="preserve">пост. №475 </t>
  </si>
  <si>
    <t>пост. №142</t>
  </si>
  <si>
    <t>Количество граждан зарегистрированных в БД  "Соцзащита"</t>
  </si>
  <si>
    <t>Количество актуальных получателей в БД на установленную дату (с учетом должников)</t>
  </si>
  <si>
    <t>детей</t>
  </si>
  <si>
    <t>семей (получателей)</t>
  </si>
  <si>
    <t>ФСД до ПМ   (ОПФР) чел.</t>
  </si>
  <si>
    <t>ВСЕГО;</t>
  </si>
  <si>
    <t xml:space="preserve">Численность льготников находящихся в регистре Пенсионного Фонда </t>
  </si>
  <si>
    <t xml:space="preserve">Всего </t>
  </si>
  <si>
    <t>на 1-го реб.</t>
  </si>
  <si>
    <t>на 2 реб. и пос.</t>
  </si>
  <si>
    <t>начислено  на текущий месяц</t>
  </si>
  <si>
    <t>кол-во детей (чел.)</t>
  </si>
  <si>
    <t>получателей (семей)</t>
  </si>
  <si>
    <t>Количество актуальных (семей) /получателей (с учетом приостановленных выплат) на на установленную дату</t>
  </si>
  <si>
    <t xml:space="preserve">Информация о получателях ежемесячной денежной компенсации
  за  расходы по коммунальным услугам из средств Областного бюджета </t>
  </si>
  <si>
    <t>Количество получателей у которых были начисления (с учетом должников без иждивенцев) накопительно* в 2018 г.</t>
  </si>
  <si>
    <t>Количество получателей у которых были начисления (с учетом должников) накопительно в  2018 году</t>
  </si>
  <si>
    <t>Накопительно  за        2018 год</t>
  </si>
  <si>
    <t>Дети  до     3-х лет</t>
  </si>
  <si>
    <r>
      <t>Численность за 2018г. (</t>
    </r>
    <r>
      <rPr>
        <b/>
        <u/>
        <sz val="11"/>
        <rFont val="Arial Cyr"/>
        <charset val="204"/>
      </rPr>
      <t>накопительно</t>
    </r>
    <r>
      <rPr>
        <b/>
        <sz val="11"/>
        <rFont val="Arial Cyr"/>
        <charset val="204"/>
      </rPr>
      <t>)</t>
    </r>
  </si>
  <si>
    <t xml:space="preserve">Информация о получателях федеральной ежемесячной денежной компенсации  за  расходы по коммунальным услугам  </t>
  </si>
  <si>
    <t xml:space="preserve">   Нарастающим итогом за 2018 год</t>
  </si>
  <si>
    <r>
      <t>ВСЕГО  граждан , которым назначена выплата  в 2018 году (</t>
    </r>
    <r>
      <rPr>
        <u/>
        <sz val="12"/>
        <rFont val="Arial Cyr"/>
        <charset val="204"/>
      </rPr>
      <t>накопительно</t>
    </r>
    <r>
      <rPr>
        <sz val="12"/>
        <rFont val="Arial Cyr"/>
        <charset val="204"/>
      </rPr>
      <t>)</t>
    </r>
  </si>
  <si>
    <t>Количество получателей у которых были начисления (с учетом должников без иждивенцев) накопительно * в 2018г.</t>
  </si>
  <si>
    <t xml:space="preserve">Количество получателей  (с учетом должников) в 2017г. (накопительно по начислению) </t>
  </si>
  <si>
    <t>за 2018 г</t>
  </si>
  <si>
    <t>единоврем. вып.на погреб. ЖПР (накопительно за 2018)</t>
  </si>
  <si>
    <t>гсп-соцконтракт заключено за 2018 год</t>
  </si>
  <si>
    <t>ОСАГО на 2018</t>
  </si>
  <si>
    <t>Количество граждан, получивших различные меры социальной поддержки в 2018 году (накопительно)</t>
  </si>
  <si>
    <t xml:space="preserve">13 детей </t>
  </si>
  <si>
    <t xml:space="preserve">неработающие </t>
  </si>
  <si>
    <t>уволенным по ликвида-ции</t>
  </si>
  <si>
    <t>Единовременное пособме при рождении ребенка ЛО (начислений)</t>
  </si>
  <si>
    <t>Ежегод. компенсация на приобрет. одежды и шк.-письм. принадлежностей многодетным         чел.(детей)</t>
  </si>
  <si>
    <t>принятых решений</t>
  </si>
  <si>
    <t>Численность в отчетный период</t>
  </si>
  <si>
    <t>Сумма начисленная без доплат (руб.)</t>
  </si>
  <si>
    <t>Ежемесячный отчет по предоставлению ежемесячной денежной выплаты семьям при рождении (усыновлении/удочерении) третьего ребенка и последующих детей (численность семей и  детей, на которых произведена ежемесячная денежная выплата)</t>
  </si>
  <si>
    <t>Нарастающим итогом
 с начала 2018 года</t>
  </si>
  <si>
    <t xml:space="preserve"> семей</t>
  </si>
  <si>
    <t xml:space="preserve"> детей   (чел.)</t>
  </si>
  <si>
    <t>Информация о получателях субсидий на оплату жилого помещения и коммунальных услуг
 на 01 мая 2018 г.</t>
  </si>
  <si>
    <t>апрель</t>
  </si>
  <si>
    <t>Количество носителей льгот у которых были начисления (с учетом должников) в 2018 году (накопительно)</t>
  </si>
  <si>
    <t>Количество актуальных льготопользователей  на апрель 2018г.</t>
  </si>
  <si>
    <t>Категория получателей  апрель 2018 г.</t>
  </si>
  <si>
    <t>ежем. Инв. с дет. по зрению (начисл. За 04_2018)</t>
  </si>
  <si>
    <t>ежем инв.боев.  (начисл. на 04_2018</t>
  </si>
  <si>
    <t>ежем. Кап ремонт 70-80 (начисл. на 05_2018)</t>
  </si>
  <si>
    <t>ежем. Кап ремонт фед. Льготники (начисл. за 03_2018)</t>
  </si>
  <si>
    <t>ежем.  (гемодиа-лиз) (начисл. на 04_2018)</t>
  </si>
  <si>
    <t xml:space="preserve">Информация о численности получателей регионального материнского капитала </t>
  </si>
  <si>
    <t>Улучшение жилищных условий</t>
  </si>
  <si>
    <t>Получение образования ребенком (детьми)</t>
  </si>
  <si>
    <t>Получение медицинских услуг ребенком (детьми)</t>
  </si>
  <si>
    <t>Лечение и реабилитация ребенка-инвалида</t>
  </si>
  <si>
    <t>Приобре-тение транспортного средства</t>
  </si>
  <si>
    <t>Итого*</t>
  </si>
  <si>
    <t>Улучше-ние жил. условий всего</t>
  </si>
  <si>
    <t>в том числе</t>
  </si>
  <si>
    <t>строительство  жилого дома</t>
  </si>
  <si>
    <t>приобретение жилья</t>
  </si>
  <si>
    <t>ремонт жилья</t>
  </si>
  <si>
    <t>газификация домо-владения</t>
  </si>
  <si>
    <t>приобре-тение зем. уч-ков</t>
  </si>
  <si>
    <t>ИТОГО:</t>
  </si>
  <si>
    <t>*- получатель учитывается один раз</t>
  </si>
  <si>
    <t>на июнь 2018 года</t>
  </si>
  <si>
    <t>Количество актуальных получателей (с учетом должников без иждивенцев) по БД  на май 2018 г</t>
  </si>
  <si>
    <t>Количество актуальных получателей (с учетом должников без иждивенцев) по БД  на июнь 2018 г</t>
  </si>
  <si>
    <t>Информация о получателях ежемесячных пособий, гражданам имеющим детей  на июнь 2018 г.</t>
  </si>
  <si>
    <t xml:space="preserve">                                на  июнь 2018 г.</t>
  </si>
  <si>
    <r>
      <t>Информация об оказании некоторых мер социальной поддерждки из средств областного бюджета  </t>
    </r>
    <r>
      <rPr>
        <b/>
        <i/>
        <u/>
        <sz val="14"/>
        <rFont val="Arial"/>
        <family val="2"/>
        <charset val="204"/>
      </rPr>
      <t> за  2018</t>
    </r>
    <r>
      <rPr>
        <b/>
        <i/>
        <sz val="14"/>
        <rFont val="Arial"/>
        <family val="2"/>
        <charset val="204"/>
      </rPr>
      <t xml:space="preserve"> год (начисленные  суммы) (численность нарастающим итогом) по состоянию БД "Социальная защита" на 01.06.2018   </t>
    </r>
  </si>
  <si>
    <r>
      <t>И</t>
    </r>
    <r>
      <rPr>
        <b/>
        <sz val="14"/>
        <color theme="1"/>
        <rFont val="Times New Roman"/>
        <family val="1"/>
        <charset val="204"/>
      </rPr>
      <t>нформация о численности получателей некоторых мер соцподдержки по состоянию на 01.06.2018 года.</t>
    </r>
  </si>
  <si>
    <t xml:space="preserve"> в БД АИС "Социальная защита" по состоянию  на 01  июня 2018 года</t>
  </si>
  <si>
    <t>федеральный регистр июнь 2018г.</t>
  </si>
  <si>
    <t>Сведения о количестве инвалидов по БД "Социальная защита" на 01.06.2018</t>
  </si>
  <si>
    <t>на  июнь 2018 г.</t>
  </si>
  <si>
    <t>на 01.06.2018 года.</t>
  </si>
  <si>
    <t>Сведения о числености граждан зарегистрированных в БД АИС "Социальная защита"  на 01.06.2018 г.</t>
  </si>
  <si>
    <t>Сведения о численности многодетных семей, проживающих на территории Ленинградской области и зарегистрированных в БД АИС «Соцзащита»   на 01.06.2018 г</t>
  </si>
  <si>
    <t>с 01.2018 по 06.2018</t>
  </si>
  <si>
    <r>
      <rPr>
        <b/>
        <i/>
        <sz val="12"/>
        <rFont val="Arial"/>
        <family val="2"/>
        <charset val="204"/>
      </rPr>
      <t xml:space="preserve"> </t>
    </r>
    <r>
      <rPr>
        <b/>
        <i/>
        <sz val="16"/>
        <rFont val="Arial"/>
        <family val="2"/>
        <charset val="204"/>
      </rPr>
      <t>на 01.06.2018</t>
    </r>
  </si>
  <si>
    <t>Информация о получателях ежемесячной денежной компенсации многодетным семьям, проживающим в Ленинградской области
 на июнь 2018 года</t>
  </si>
  <si>
    <t>46554</t>
  </si>
  <si>
    <t>19942</t>
  </si>
  <si>
    <t>7581</t>
  </si>
  <si>
    <t>3945</t>
  </si>
  <si>
    <t>5821</t>
  </si>
  <si>
    <t>3277</t>
  </si>
  <si>
    <t>22975</t>
  </si>
  <si>
    <t>7175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</si>
</sst>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mmmm\ yyyy;@"/>
    <numFmt numFmtId="165" formatCode="#,##0.00&quot; &quot;[$руб.-419];[Red]&quot;-&quot;#,##0.00&quot; &quot;[$руб.-419]"/>
  </numFmts>
  <fonts count="13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6"/>
      <name val="Arial Cyr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1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i/>
      <sz val="14"/>
      <name val="Arial Cyr"/>
      <charset val="204"/>
    </font>
    <font>
      <sz val="14"/>
      <name val="Arial Cyr"/>
      <family val="2"/>
      <charset val="204"/>
    </font>
    <font>
      <b/>
      <i/>
      <sz val="16"/>
      <name val="Arial"/>
      <family val="2"/>
      <charset val="204"/>
    </font>
    <font>
      <sz val="14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sz val="12"/>
      <name val="Arial Cyr"/>
      <charset val="204"/>
    </font>
    <font>
      <b/>
      <i/>
      <sz val="12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9"/>
      <name val="Arial Cyr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sz val="10"/>
      <name val="Arial"/>
      <family val="2"/>
      <charset val="204"/>
    </font>
    <font>
      <sz val="10"/>
      <name val="Arial Unicode MS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b/>
      <sz val="11"/>
      <color indexed="8"/>
      <name val="Calibri"/>
      <family val="2"/>
      <charset val="204"/>
    </font>
    <font>
      <i/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b/>
      <i/>
      <sz val="14"/>
      <name val="Arial"/>
      <family val="2"/>
      <charset val="204"/>
    </font>
    <font>
      <i/>
      <sz val="10"/>
      <name val="Arial Cyr"/>
      <charset val="204"/>
    </font>
    <font>
      <b/>
      <sz val="12"/>
      <color indexed="8"/>
      <name val="Arial"/>
      <family val="2"/>
      <charset val="204"/>
    </font>
    <font>
      <b/>
      <i/>
      <sz val="16"/>
      <name val="Arial Cyr"/>
      <charset val="204"/>
    </font>
    <font>
      <sz val="18"/>
      <name val="Arial Cyr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12"/>
      <name val="Arial "/>
      <charset val="204"/>
    </font>
    <font>
      <sz val="12"/>
      <name val="Arial "/>
      <charset val="204"/>
    </font>
    <font>
      <sz val="14"/>
      <name val="Arial "/>
      <charset val="204"/>
    </font>
    <font>
      <sz val="10"/>
      <name val="Arial "/>
      <charset val="204"/>
    </font>
    <font>
      <b/>
      <sz val="14"/>
      <name val="Arial "/>
      <charset val="204"/>
    </font>
    <font>
      <b/>
      <sz val="11"/>
      <name val="Arial "/>
      <charset val="204"/>
    </font>
    <font>
      <i/>
      <sz val="14"/>
      <name val="Arial Cyr"/>
      <charset val="204"/>
    </font>
    <font>
      <i/>
      <sz val="16"/>
      <name val="Arial Cyr"/>
      <charset val="204"/>
    </font>
    <font>
      <sz val="14"/>
      <name val="Arial Unicode MS"/>
      <family val="2"/>
      <charset val="204"/>
    </font>
    <font>
      <b/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b/>
      <sz val="16"/>
      <name val="Arial Cyr"/>
      <charset val="204"/>
    </font>
    <font>
      <sz val="6"/>
      <name val="Arial Cyr"/>
      <charset val="204"/>
    </font>
    <font>
      <sz val="10"/>
      <color indexed="8"/>
      <name val="Arial Cyr"/>
      <family val="2"/>
      <charset val="204"/>
    </font>
    <font>
      <u/>
      <sz val="12"/>
      <name val="Arial Cyr"/>
      <charset val="204"/>
    </font>
    <font>
      <b/>
      <u/>
      <sz val="11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color rgb="FFFFFFFF"/>
      <name val="Calibri"/>
      <family val="2"/>
      <charset val="204"/>
    </font>
    <font>
      <b/>
      <i/>
      <sz val="16"/>
      <color theme="1"/>
      <name val="Arial Cyr"/>
      <charset val="204"/>
    </font>
    <font>
      <b/>
      <i/>
      <u/>
      <sz val="11"/>
      <color theme="1"/>
      <name val="Arial Cyr"/>
      <charset val="204"/>
    </font>
    <font>
      <sz val="11"/>
      <color rgb="FF3F3F76"/>
      <name val="Calibri"/>
      <family val="2"/>
      <charset val="204"/>
      <scheme val="minor"/>
    </font>
    <font>
      <sz val="11"/>
      <color rgb="FF333399"/>
      <name val="Calibri"/>
      <family val="2"/>
      <charset val="204"/>
    </font>
    <font>
      <b/>
      <sz val="11"/>
      <color rgb="FF3F3F3F"/>
      <name val="Calibri"/>
      <family val="2"/>
      <charset val="204"/>
      <scheme val="minor"/>
    </font>
    <font>
      <b/>
      <sz val="11"/>
      <color rgb="FF333333"/>
      <name val="Calibri"/>
      <family val="2"/>
      <charset val="204"/>
    </font>
    <font>
      <b/>
      <sz val="11"/>
      <color rgb="FFFA7D00"/>
      <name val="Calibri"/>
      <family val="2"/>
      <charset val="204"/>
      <scheme val="minor"/>
    </font>
    <font>
      <b/>
      <sz val="11"/>
      <color rgb="FFFF9900"/>
      <name val="Calibri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5"/>
      <color rgb="FF003366"/>
      <name val="Calibri"/>
      <family val="2"/>
      <charset val="204"/>
    </font>
    <font>
      <b/>
      <sz val="13"/>
      <color theme="3"/>
      <name val="Calibri"/>
      <family val="2"/>
      <charset val="204"/>
      <scheme val="minor"/>
    </font>
    <font>
      <b/>
      <sz val="13"/>
      <color rgb="FF003366"/>
      <name val="Calibri"/>
      <family val="2"/>
      <charset val="204"/>
    </font>
    <font>
      <b/>
      <sz val="11"/>
      <color theme="3"/>
      <name val="Calibri"/>
      <family val="2"/>
      <charset val="204"/>
      <scheme val="minor"/>
    </font>
    <font>
      <b/>
      <sz val="11"/>
      <color rgb="FF003366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color theme="0"/>
      <name val="Calibri"/>
      <family val="2"/>
      <charset val="204"/>
      <scheme val="minor"/>
    </font>
    <font>
      <b/>
      <sz val="11"/>
      <color rgb="FFFFFFFF"/>
      <name val="Calibri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rgb="FF003366"/>
      <name val="Cambria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93300"/>
      <name val="Calibri"/>
      <family val="2"/>
      <charset val="204"/>
    </font>
    <font>
      <sz val="11"/>
      <color theme="1"/>
      <name val="Arial Cyr"/>
      <charset val="204"/>
    </font>
    <font>
      <sz val="11"/>
      <color rgb="FF9C0006"/>
      <name val="Calibri"/>
      <family val="2"/>
      <charset val="204"/>
      <scheme val="minor"/>
    </font>
    <font>
      <sz val="11"/>
      <color rgb="FF800080"/>
      <name val="Calibri"/>
      <family val="2"/>
      <charset val="204"/>
    </font>
    <font>
      <i/>
      <sz val="11"/>
      <color rgb="FF7F7F7F"/>
      <name val="Calibri"/>
      <family val="2"/>
      <charset val="204"/>
      <scheme val="minor"/>
    </font>
    <font>
      <i/>
      <sz val="11"/>
      <color rgb="FF808080"/>
      <name val="Calibri"/>
      <family val="2"/>
      <charset val="204"/>
    </font>
    <font>
      <sz val="11"/>
      <color rgb="FFFA7D00"/>
      <name val="Calibri"/>
      <family val="2"/>
      <charset val="204"/>
      <scheme val="minor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rgb="FF008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9"/>
      <name val="Arial"/>
      <family val="2"/>
      <charset val="204"/>
    </font>
    <font>
      <b/>
      <i/>
      <sz val="11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u/>
      <sz val="14"/>
      <name val="Arial"/>
      <family val="2"/>
      <charset val="204"/>
    </font>
    <font>
      <b/>
      <i/>
      <sz val="10"/>
      <name val="Arial Cyr"/>
      <charset val="204"/>
    </font>
    <font>
      <sz val="12"/>
      <color indexed="8"/>
      <name val="Arial Cyr"/>
      <family val="2"/>
      <charset val="204"/>
    </font>
    <font>
      <sz val="11"/>
      <color indexed="8"/>
      <name val="Arial Cyr"/>
      <family val="2"/>
      <charset val="204"/>
    </font>
    <font>
      <b/>
      <sz val="10"/>
      <color indexed="8"/>
      <name val="Arial Cyr"/>
      <family val="2"/>
      <charset val="204"/>
    </font>
    <font>
      <sz val="8"/>
      <color indexed="8"/>
      <name val="Arial Cyr"/>
      <family val="2"/>
      <charset val="204"/>
    </font>
    <font>
      <sz val="12"/>
      <color indexed="8"/>
      <name val="Times New Roman"/>
      <family val="1"/>
      <charset val="204"/>
    </font>
    <font>
      <b/>
      <i/>
      <sz val="12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sz val="10"/>
      <color indexed="8"/>
      <name val="Arial Cyr"/>
      <charset val="204"/>
    </font>
    <font>
      <sz val="10"/>
      <color indexed="8"/>
      <name val="Arial"/>
      <family val="2"/>
      <charset val="204"/>
    </font>
    <font>
      <b/>
      <sz val="14"/>
      <color indexed="8"/>
      <name val="Arial Cyr"/>
      <charset val="204"/>
    </font>
    <font>
      <b/>
      <sz val="12"/>
      <name val="Arial "/>
      <charset val="204"/>
    </font>
  </fonts>
  <fills count="8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theme="5" tint="0.79998168889431442"/>
        <bgColor indexed="65"/>
      </patternFill>
    </fill>
    <fill>
      <patternFill patternType="solid">
        <fgColor rgb="FFFF99CC"/>
        <bgColor rgb="FFFF99CC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CCFFCC"/>
        <bgColor rgb="FFCCFFCC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CC99FF"/>
        <bgColor rgb="FFCC99FF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CCFFFF"/>
        <bgColor rgb="FFCCFFFF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FCC99"/>
        <bgColor rgb="FFFFCC99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99CCFF"/>
        <bgColor rgb="FF99CCFF"/>
      </patternFill>
    </fill>
    <fill>
      <patternFill patternType="solid">
        <fgColor theme="5" tint="0.59999389629810485"/>
        <bgColor indexed="65"/>
      </patternFill>
    </fill>
    <fill>
      <patternFill patternType="solid">
        <fgColor rgb="FFFF8080"/>
        <bgColor rgb="FFFF8080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00FF00"/>
        <bgColor rgb="FF00FF00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CC00"/>
        <bgColor rgb="FFFFCC00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0066CC"/>
        <bgColor rgb="FF0066CC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800080"/>
        <bgColor rgb="FF800080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33CCCC"/>
        <bgColor rgb="FF33CCCC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9900"/>
        <bgColor rgb="FFFF9900"/>
      </patternFill>
    </fill>
    <fill>
      <patternFill patternType="solid">
        <fgColor theme="4"/>
      </patternFill>
    </fill>
    <fill>
      <patternFill patternType="solid">
        <fgColor rgb="FF333399"/>
        <bgColor rgb="FF333399"/>
      </patternFill>
    </fill>
    <fill>
      <patternFill patternType="solid">
        <fgColor theme="5"/>
      </patternFill>
    </fill>
    <fill>
      <patternFill patternType="solid">
        <fgColor rgb="FFFF0000"/>
        <bgColor rgb="FFFF0000"/>
      </patternFill>
    </fill>
    <fill>
      <patternFill patternType="solid">
        <fgColor theme="6"/>
      </patternFill>
    </fill>
    <fill>
      <patternFill patternType="solid">
        <fgColor rgb="FF339966"/>
        <bgColor rgb="FF33996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6600"/>
        <bgColor rgb="FFFF6600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0C0C0"/>
        <bgColor rgb="FFC0C0C0"/>
      </patternFill>
    </fill>
    <fill>
      <patternFill patternType="solid">
        <fgColor rgb="FFA5A5A5"/>
      </patternFill>
    </fill>
    <fill>
      <patternFill patternType="solid">
        <fgColor rgb="FF969696"/>
        <bgColor rgb="FF969696"/>
      </patternFill>
    </fill>
    <fill>
      <patternFill patternType="solid">
        <fgColor rgb="FFFFEB9C"/>
      </patternFill>
    </fill>
    <fill>
      <patternFill patternType="solid">
        <fgColor rgb="FFFFFF99"/>
        <bgColor rgb="FFFFFF99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FFCC"/>
        <bgColor rgb="FFFFFFCC"/>
      </patternFill>
    </fill>
    <fill>
      <patternFill patternType="solid">
        <fgColor rgb="FFC6EFCE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</fills>
  <borders count="9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rgb="FFFF99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42">
    <xf numFmtId="0" fontId="0" fillId="0" borderId="0"/>
    <xf numFmtId="0" fontId="73" fillId="26" borderId="0" applyNumberFormat="0" applyBorder="0" applyAlignment="0" applyProtection="0"/>
    <xf numFmtId="0" fontId="2" fillId="2" borderId="0" applyNumberFormat="0" applyBorder="0" applyAlignment="0" applyProtection="0"/>
    <xf numFmtId="0" fontId="74" fillId="27" borderId="0"/>
    <xf numFmtId="0" fontId="73" fillId="28" borderId="0" applyNumberFormat="0" applyBorder="0" applyAlignment="0" applyProtection="0"/>
    <xf numFmtId="0" fontId="2" fillId="3" borderId="0" applyNumberFormat="0" applyBorder="0" applyAlignment="0" applyProtection="0"/>
    <xf numFmtId="0" fontId="74" fillId="29" borderId="0"/>
    <xf numFmtId="0" fontId="73" fillId="30" borderId="0" applyNumberFormat="0" applyBorder="0" applyAlignment="0" applyProtection="0"/>
    <xf numFmtId="0" fontId="2" fillId="4" borderId="0" applyNumberFormat="0" applyBorder="0" applyAlignment="0" applyProtection="0"/>
    <xf numFmtId="0" fontId="74" fillId="31" borderId="0"/>
    <xf numFmtId="0" fontId="73" fillId="32" borderId="0" applyNumberFormat="0" applyBorder="0" applyAlignment="0" applyProtection="0"/>
    <xf numFmtId="0" fontId="2" fillId="5" borderId="0" applyNumberFormat="0" applyBorder="0" applyAlignment="0" applyProtection="0"/>
    <xf numFmtId="0" fontId="74" fillId="33" borderId="0"/>
    <xf numFmtId="0" fontId="73" fillId="34" borderId="0" applyNumberFormat="0" applyBorder="0" applyAlignment="0" applyProtection="0"/>
    <xf numFmtId="0" fontId="2" fillId="6" borderId="0" applyNumberFormat="0" applyBorder="0" applyAlignment="0" applyProtection="0"/>
    <xf numFmtId="0" fontId="74" fillId="35" borderId="0"/>
    <xf numFmtId="0" fontId="73" fillId="36" borderId="0" applyNumberFormat="0" applyBorder="0" applyAlignment="0" applyProtection="0"/>
    <xf numFmtId="0" fontId="2" fillId="7" borderId="0" applyNumberFormat="0" applyBorder="0" applyAlignment="0" applyProtection="0"/>
    <xf numFmtId="0" fontId="74" fillId="37" borderId="0"/>
    <xf numFmtId="0" fontId="73" fillId="38" borderId="0" applyNumberFormat="0" applyBorder="0" applyAlignment="0" applyProtection="0"/>
    <xf numFmtId="0" fontId="2" fillId="8" borderId="0" applyNumberFormat="0" applyBorder="0" applyAlignment="0" applyProtection="0"/>
    <xf numFmtId="0" fontId="74" fillId="39" borderId="0"/>
    <xf numFmtId="0" fontId="73" fillId="40" borderId="0" applyNumberFormat="0" applyBorder="0" applyAlignment="0" applyProtection="0"/>
    <xf numFmtId="0" fontId="2" fillId="9" borderId="0" applyNumberFormat="0" applyBorder="0" applyAlignment="0" applyProtection="0"/>
    <xf numFmtId="0" fontId="74" fillId="41" borderId="0"/>
    <xf numFmtId="0" fontId="73" fillId="42" borderId="0" applyNumberFormat="0" applyBorder="0" applyAlignment="0" applyProtection="0"/>
    <xf numFmtId="0" fontId="2" fillId="10" borderId="0" applyNumberFormat="0" applyBorder="0" applyAlignment="0" applyProtection="0"/>
    <xf numFmtId="0" fontId="74" fillId="43" borderId="0"/>
    <xf numFmtId="0" fontId="73" fillId="44" borderId="0" applyNumberFormat="0" applyBorder="0" applyAlignment="0" applyProtection="0"/>
    <xf numFmtId="0" fontId="2" fillId="5" borderId="0" applyNumberFormat="0" applyBorder="0" applyAlignment="0" applyProtection="0"/>
    <xf numFmtId="0" fontId="74" fillId="33" borderId="0"/>
    <xf numFmtId="0" fontId="73" fillId="45" borderId="0" applyNumberFormat="0" applyBorder="0" applyAlignment="0" applyProtection="0"/>
    <xf numFmtId="0" fontId="2" fillId="8" borderId="0" applyNumberFormat="0" applyBorder="0" applyAlignment="0" applyProtection="0"/>
    <xf numFmtId="0" fontId="74" fillId="39" borderId="0"/>
    <xf numFmtId="0" fontId="73" fillId="46" borderId="0" applyNumberFormat="0" applyBorder="0" applyAlignment="0" applyProtection="0"/>
    <xf numFmtId="0" fontId="2" fillId="11" borderId="0" applyNumberFormat="0" applyBorder="0" applyAlignment="0" applyProtection="0"/>
    <xf numFmtId="0" fontId="74" fillId="47" borderId="0"/>
    <xf numFmtId="0" fontId="75" fillId="48" borderId="0" applyNumberFormat="0" applyBorder="0" applyAlignment="0" applyProtection="0"/>
    <xf numFmtId="0" fontId="34" fillId="12" borderId="0" applyNumberFormat="0" applyBorder="0" applyAlignment="0" applyProtection="0"/>
    <xf numFmtId="0" fontId="76" fillId="49" borderId="0"/>
    <xf numFmtId="0" fontId="75" fillId="50" borderId="0" applyNumberFormat="0" applyBorder="0" applyAlignment="0" applyProtection="0"/>
    <xf numFmtId="0" fontId="34" fillId="9" borderId="0" applyNumberFormat="0" applyBorder="0" applyAlignment="0" applyProtection="0"/>
    <xf numFmtId="0" fontId="76" fillId="41" borderId="0"/>
    <xf numFmtId="0" fontId="75" fillId="51" borderId="0" applyNumberFormat="0" applyBorder="0" applyAlignment="0" applyProtection="0"/>
    <xf numFmtId="0" fontId="34" fillId="10" borderId="0" applyNumberFormat="0" applyBorder="0" applyAlignment="0" applyProtection="0"/>
    <xf numFmtId="0" fontId="76" fillId="43" borderId="0"/>
    <xf numFmtId="0" fontId="75" fillId="52" borderId="0" applyNumberFormat="0" applyBorder="0" applyAlignment="0" applyProtection="0"/>
    <xf numFmtId="0" fontId="34" fillId="13" borderId="0" applyNumberFormat="0" applyBorder="0" applyAlignment="0" applyProtection="0"/>
    <xf numFmtId="0" fontId="76" fillId="53" borderId="0"/>
    <xf numFmtId="0" fontId="75" fillId="54" borderId="0" applyNumberFormat="0" applyBorder="0" applyAlignment="0" applyProtection="0"/>
    <xf numFmtId="0" fontId="34" fillId="14" borderId="0" applyNumberFormat="0" applyBorder="0" applyAlignment="0" applyProtection="0"/>
    <xf numFmtId="0" fontId="76" fillId="55" borderId="0"/>
    <xf numFmtId="0" fontId="75" fillId="56" borderId="0" applyNumberFormat="0" applyBorder="0" applyAlignment="0" applyProtection="0"/>
    <xf numFmtId="0" fontId="34" fillId="15" borderId="0" applyNumberFormat="0" applyBorder="0" applyAlignment="0" applyProtection="0"/>
    <xf numFmtId="0" fontId="76" fillId="57" borderId="0"/>
    <xf numFmtId="0" fontId="77" fillId="0" borderId="0">
      <alignment horizontal="center"/>
    </xf>
    <xf numFmtId="0" fontId="77" fillId="0" borderId="0">
      <alignment horizontal="center" textRotation="90"/>
    </xf>
    <xf numFmtId="0" fontId="78" fillId="0" borderId="0"/>
    <xf numFmtId="165" fontId="78" fillId="0" borderId="0"/>
    <xf numFmtId="0" fontId="75" fillId="58" borderId="0" applyNumberFormat="0" applyBorder="0" applyAlignment="0" applyProtection="0"/>
    <xf numFmtId="0" fontId="34" fillId="16" borderId="0" applyNumberFormat="0" applyBorder="0" applyAlignment="0" applyProtection="0"/>
    <xf numFmtId="0" fontId="76" fillId="59" borderId="0"/>
    <xf numFmtId="0" fontId="75" fillId="60" borderId="0" applyNumberFormat="0" applyBorder="0" applyAlignment="0" applyProtection="0"/>
    <xf numFmtId="0" fontId="34" fillId="17" borderId="0" applyNumberFormat="0" applyBorder="0" applyAlignment="0" applyProtection="0"/>
    <xf numFmtId="0" fontId="76" fillId="61" borderId="0"/>
    <xf numFmtId="0" fontId="75" fillId="62" borderId="0" applyNumberFormat="0" applyBorder="0" applyAlignment="0" applyProtection="0"/>
    <xf numFmtId="0" fontId="34" fillId="18" borderId="0" applyNumberFormat="0" applyBorder="0" applyAlignment="0" applyProtection="0"/>
    <xf numFmtId="0" fontId="76" fillId="63" borderId="0"/>
    <xf numFmtId="0" fontId="75" fillId="64" borderId="0" applyNumberFormat="0" applyBorder="0" applyAlignment="0" applyProtection="0"/>
    <xf numFmtId="0" fontId="34" fillId="13" borderId="0" applyNumberFormat="0" applyBorder="0" applyAlignment="0" applyProtection="0"/>
    <xf numFmtId="0" fontId="76" fillId="53" borderId="0"/>
    <xf numFmtId="0" fontId="75" fillId="65" borderId="0" applyNumberFormat="0" applyBorder="0" applyAlignment="0" applyProtection="0"/>
    <xf numFmtId="0" fontId="34" fillId="14" borderId="0" applyNumberFormat="0" applyBorder="0" applyAlignment="0" applyProtection="0"/>
    <xf numFmtId="0" fontId="76" fillId="55" borderId="0"/>
    <xf numFmtId="0" fontId="75" fillId="66" borderId="0" applyNumberFormat="0" applyBorder="0" applyAlignment="0" applyProtection="0"/>
    <xf numFmtId="0" fontId="34" fillId="19" borderId="0" applyNumberFormat="0" applyBorder="0" applyAlignment="0" applyProtection="0"/>
    <xf numFmtId="0" fontId="76" fillId="67" borderId="0"/>
    <xf numFmtId="0" fontId="79" fillId="68" borderId="63" applyNumberFormat="0" applyAlignment="0" applyProtection="0"/>
    <xf numFmtId="0" fontId="35" fillId="7" borderId="1" applyNumberFormat="0" applyAlignment="0" applyProtection="0"/>
    <xf numFmtId="0" fontId="80" fillId="37" borderId="64"/>
    <xf numFmtId="0" fontId="81" fillId="69" borderId="65" applyNumberFormat="0" applyAlignment="0" applyProtection="0"/>
    <xf numFmtId="0" fontId="36" fillId="20" borderId="2" applyNumberFormat="0" applyAlignment="0" applyProtection="0"/>
    <xf numFmtId="0" fontId="82" fillId="70" borderId="66"/>
    <xf numFmtId="0" fontId="83" fillId="69" borderId="63" applyNumberFormat="0" applyAlignment="0" applyProtection="0"/>
    <xf numFmtId="0" fontId="37" fillId="20" borderId="1" applyNumberFormat="0" applyAlignment="0" applyProtection="0"/>
    <xf numFmtId="0" fontId="84" fillId="70" borderId="64"/>
    <xf numFmtId="0" fontId="85" fillId="0" borderId="67" applyNumberFormat="0" applyFill="0" applyAlignment="0" applyProtection="0"/>
    <xf numFmtId="0" fontId="38" fillId="0" borderId="3" applyNumberFormat="0" applyFill="0" applyAlignment="0" applyProtection="0"/>
    <xf numFmtId="0" fontId="86" fillId="0" borderId="68"/>
    <xf numFmtId="0" fontId="87" fillId="0" borderId="69" applyNumberFormat="0" applyFill="0" applyAlignment="0" applyProtection="0"/>
    <xf numFmtId="0" fontId="39" fillId="0" borderId="4" applyNumberFormat="0" applyFill="0" applyAlignment="0" applyProtection="0"/>
    <xf numFmtId="0" fontId="88" fillId="0" borderId="70"/>
    <xf numFmtId="0" fontId="89" fillId="0" borderId="71" applyNumberFormat="0" applyFill="0" applyAlignment="0" applyProtection="0"/>
    <xf numFmtId="0" fontId="40" fillId="0" borderId="5" applyNumberFormat="0" applyFill="0" applyAlignment="0" applyProtection="0"/>
    <xf numFmtId="0" fontId="90" fillId="0" borderId="72"/>
    <xf numFmtId="0" fontId="8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90" fillId="0" borderId="0"/>
    <xf numFmtId="0" fontId="91" fillId="0" borderId="73" applyNumberFormat="0" applyFill="0" applyAlignment="0" applyProtection="0"/>
    <xf numFmtId="0" fontId="32" fillId="0" borderId="6" applyNumberFormat="0" applyFill="0" applyAlignment="0" applyProtection="0"/>
    <xf numFmtId="0" fontId="92" fillId="0" borderId="74"/>
    <xf numFmtId="0" fontId="93" fillId="71" borderId="75" applyNumberFormat="0" applyAlignment="0" applyProtection="0"/>
    <xf numFmtId="0" fontId="41" fillId="21" borderId="7" applyNumberFormat="0" applyAlignment="0" applyProtection="0"/>
    <xf numFmtId="0" fontId="94" fillId="72" borderId="76"/>
    <xf numFmtId="0" fontId="9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96" fillId="0" borderId="0"/>
    <xf numFmtId="0" fontId="97" fillId="0" borderId="0" applyNumberFormat="0" applyFill="0" applyBorder="0" applyAlignment="0" applyProtection="0"/>
    <xf numFmtId="0" fontId="98" fillId="73" borderId="0" applyNumberFormat="0" applyBorder="0" applyAlignment="0" applyProtection="0"/>
    <xf numFmtId="0" fontId="43" fillId="22" borderId="0" applyNumberFormat="0" applyBorder="0" applyAlignment="0" applyProtection="0"/>
    <xf numFmtId="0" fontId="99" fillId="74" borderId="0"/>
    <xf numFmtId="0" fontId="28" fillId="0" borderId="0"/>
    <xf numFmtId="0" fontId="73" fillId="0" borderId="0"/>
    <xf numFmtId="0" fontId="100" fillId="0" borderId="0"/>
    <xf numFmtId="0" fontId="70" fillId="0" borderId="0"/>
    <xf numFmtId="0" fontId="101" fillId="75" borderId="0" applyNumberFormat="0" applyBorder="0" applyAlignment="0" applyProtection="0"/>
    <xf numFmtId="0" fontId="44" fillId="3" borderId="0" applyNumberFormat="0" applyBorder="0" applyAlignment="0" applyProtection="0"/>
    <xf numFmtId="0" fontId="102" fillId="29" borderId="0"/>
    <xf numFmtId="0" fontId="103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04" fillId="0" borderId="0"/>
    <xf numFmtId="0" fontId="3" fillId="23" borderId="8" applyNumberFormat="0" applyFont="0" applyAlignment="0" applyProtection="0"/>
    <xf numFmtId="0" fontId="100" fillId="77" borderId="78"/>
    <xf numFmtId="0" fontId="2" fillId="76" borderId="77" applyNumberFormat="0" applyFont="0" applyAlignment="0" applyProtection="0"/>
    <xf numFmtId="0" fontId="73" fillId="76" borderId="77" applyNumberFormat="0" applyFont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105" fillId="0" borderId="79" applyNumberFormat="0" applyFill="0" applyAlignment="0" applyProtection="0"/>
    <xf numFmtId="0" fontId="46" fillId="0" borderId="9" applyNumberFormat="0" applyFill="0" applyAlignment="0" applyProtection="0"/>
    <xf numFmtId="0" fontId="106" fillId="0" borderId="80"/>
    <xf numFmtId="0" fontId="10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08" fillId="0" borderId="0"/>
    <xf numFmtId="0" fontId="109" fillId="78" borderId="0" applyNumberFormat="0" applyBorder="0" applyAlignment="0" applyProtection="0"/>
    <xf numFmtId="0" fontId="48" fillId="4" borderId="0" applyNumberFormat="0" applyBorder="0" applyAlignment="0" applyProtection="0"/>
    <xf numFmtId="0" fontId="110" fillId="31" borderId="0"/>
    <xf numFmtId="0" fontId="25" fillId="0" borderId="0" applyBorder="0"/>
    <xf numFmtId="0" fontId="116" fillId="0" borderId="0"/>
    <xf numFmtId="0" fontId="117" fillId="0" borderId="0"/>
    <xf numFmtId="0" fontId="1" fillId="0" borderId="0"/>
    <xf numFmtId="0" fontId="25" fillId="0" borderId="0"/>
    <xf numFmtId="9" fontId="3" fillId="0" borderId="0" applyFont="0" applyFill="0" applyBorder="0" applyAlignment="0" applyProtection="0"/>
  </cellStyleXfs>
  <cellXfs count="597">
    <xf numFmtId="0" fontId="0" fillId="0" borderId="0" xfId="0"/>
    <xf numFmtId="0" fontId="4" fillId="0" borderId="0" xfId="0" applyFont="1"/>
    <xf numFmtId="0" fontId="3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1" fillId="0" borderId="0" xfId="0" applyFont="1" applyBorder="1"/>
    <xf numFmtId="0" fontId="0" fillId="0" borderId="10" xfId="0" applyBorder="1"/>
    <xf numFmtId="0" fontId="10" fillId="0" borderId="0" xfId="0" applyFont="1" applyAlignment="1">
      <alignment vertical="center" wrapText="1"/>
    </xf>
    <xf numFmtId="0" fontId="20" fillId="0" borderId="0" xfId="0" applyFont="1"/>
    <xf numFmtId="0" fontId="18" fillId="0" borderId="0" xfId="0" applyFont="1"/>
    <xf numFmtId="0" fontId="22" fillId="0" borderId="0" xfId="0" applyFont="1" applyAlignment="1">
      <alignment horizontal="right" vertical="top" wrapText="1"/>
    </xf>
    <xf numFmtId="0" fontId="0" fillId="0" borderId="0" xfId="0" applyFill="1"/>
    <xf numFmtId="0" fontId="3" fillId="0" borderId="0" xfId="0" applyFont="1" applyFill="1"/>
    <xf numFmtId="0" fontId="20" fillId="0" borderId="0" xfId="0" applyNumberFormat="1" applyFont="1" applyAlignment="1">
      <alignment horizontal="center"/>
    </xf>
    <xf numFmtId="0" fontId="8" fillId="0" borderId="0" xfId="0" applyFont="1"/>
    <xf numFmtId="0" fontId="0" fillId="0" borderId="0" xfId="0" applyAlignment="1">
      <alignment horizontal="left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0" fillId="0" borderId="0" xfId="0" applyBorder="1"/>
    <xf numFmtId="3" fontId="0" fillId="0" borderId="0" xfId="0" applyNumberFormat="1"/>
    <xf numFmtId="0" fontId="6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4" fillId="0" borderId="10" xfId="0" applyNumberFormat="1" applyFont="1" applyBorder="1" applyAlignment="1">
      <alignment horizontal="center" wrapText="1"/>
    </xf>
    <xf numFmtId="0" fontId="14" fillId="0" borderId="10" xfId="0" applyNumberFormat="1" applyFont="1" applyFill="1" applyBorder="1" applyAlignment="1">
      <alignment horizontal="center" wrapText="1"/>
    </xf>
    <xf numFmtId="0" fontId="0" fillId="0" borderId="0" xfId="0" applyNumberFormat="1"/>
    <xf numFmtId="0" fontId="13" fillId="0" borderId="10" xfId="0" applyNumberFormat="1" applyFont="1" applyBorder="1" applyAlignment="1">
      <alignment horizontal="center" vertical="center"/>
    </xf>
    <xf numFmtId="0" fontId="13" fillId="0" borderId="13" xfId="0" applyNumberFormat="1" applyFont="1" applyBorder="1" applyAlignment="1">
      <alignment horizontal="center" vertical="center"/>
    </xf>
    <xf numFmtId="0" fontId="14" fillId="0" borderId="13" xfId="0" applyNumberFormat="1" applyFont="1" applyBorder="1" applyAlignment="1">
      <alignment horizontal="center" wrapText="1"/>
    </xf>
    <xf numFmtId="3" fontId="52" fillId="24" borderId="10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Border="1" applyAlignment="1">
      <alignment horizontal="center" vertical="center"/>
    </xf>
    <xf numFmtId="0" fontId="18" fillId="24" borderId="14" xfId="0" applyFont="1" applyFill="1" applyBorder="1" applyAlignment="1">
      <alignment horizontal="center" vertical="center" wrapText="1"/>
    </xf>
    <xf numFmtId="0" fontId="18" fillId="25" borderId="14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/>
    </xf>
    <xf numFmtId="0" fontId="13" fillId="0" borderId="13" xfId="0" applyFont="1" applyBorder="1" applyAlignment="1">
      <alignment vertical="center"/>
    </xf>
    <xf numFmtId="3" fontId="8" fillId="0" borderId="13" xfId="0" applyNumberFormat="1" applyFont="1" applyBorder="1" applyAlignment="1">
      <alignment horizontal="center" vertical="center"/>
    </xf>
    <xf numFmtId="3" fontId="9" fillId="24" borderId="13" xfId="0" applyNumberFormat="1" applyFont="1" applyFill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0" fontId="8" fillId="25" borderId="13" xfId="0" applyNumberFormat="1" applyFont="1" applyFill="1" applyBorder="1" applyAlignment="1">
      <alignment horizontal="center" vertical="center"/>
    </xf>
    <xf numFmtId="3" fontId="9" fillId="25" borderId="13" xfId="0" applyNumberFormat="1" applyFont="1" applyFill="1" applyBorder="1" applyAlignment="1">
      <alignment horizontal="center" vertical="center"/>
    </xf>
    <xf numFmtId="0" fontId="9" fillId="25" borderId="13" xfId="0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3" fontId="8" fillId="0" borderId="10" xfId="0" applyNumberFormat="1" applyFont="1" applyBorder="1" applyAlignment="1">
      <alignment horizontal="center" vertical="center"/>
    </xf>
    <xf numFmtId="3" fontId="9" fillId="24" borderId="10" xfId="0" applyNumberFormat="1" applyFont="1" applyFill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0" fontId="8" fillId="25" borderId="10" xfId="0" applyNumberFormat="1" applyFont="1" applyFill="1" applyBorder="1" applyAlignment="1">
      <alignment horizontal="center" vertical="center"/>
    </xf>
    <xf numFmtId="3" fontId="9" fillId="25" borderId="10" xfId="0" applyNumberFormat="1" applyFont="1" applyFill="1" applyBorder="1" applyAlignment="1">
      <alignment horizontal="center" vertical="center"/>
    </xf>
    <xf numFmtId="0" fontId="9" fillId="25" borderId="10" xfId="0" applyNumberFormat="1" applyFont="1" applyFill="1" applyBorder="1" applyAlignment="1">
      <alignment horizontal="center" vertical="center"/>
    </xf>
    <xf numFmtId="3" fontId="17" fillId="0" borderId="10" xfId="0" applyNumberFormat="1" applyFont="1" applyBorder="1" applyAlignment="1">
      <alignment horizontal="center" vertical="center"/>
    </xf>
    <xf numFmtId="0" fontId="56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50" fillId="0" borderId="13" xfId="0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50" fillId="0" borderId="10" xfId="0" applyNumberFormat="1" applyFont="1" applyBorder="1" applyAlignment="1">
      <alignment horizontal="center" vertical="center"/>
    </xf>
    <xf numFmtId="0" fontId="56" fillId="0" borderId="17" xfId="0" applyFont="1" applyBorder="1" applyAlignment="1">
      <alignment wrapText="1"/>
    </xf>
    <xf numFmtId="0" fontId="56" fillId="0" borderId="11" xfId="0" applyFont="1" applyBorder="1" applyAlignment="1">
      <alignment wrapText="1"/>
    </xf>
    <xf numFmtId="0" fontId="25" fillId="0" borderId="0" xfId="0" applyFont="1"/>
    <xf numFmtId="0" fontId="15" fillId="0" borderId="0" xfId="0" applyFont="1"/>
    <xf numFmtId="0" fontId="59" fillId="0" borderId="13" xfId="0" applyNumberFormat="1" applyFont="1" applyBorder="1" applyAlignment="1">
      <alignment horizontal="center" vertical="center"/>
    </xf>
    <xf numFmtId="0" fontId="59" fillId="0" borderId="10" xfId="0" applyNumberFormat="1" applyFont="1" applyBorder="1" applyAlignment="1">
      <alignment horizontal="center" vertical="center"/>
    </xf>
    <xf numFmtId="0" fontId="61" fillId="0" borderId="10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6" fillId="0" borderId="10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3" fillId="0" borderId="10" xfId="0" applyNumberFormat="1" applyFont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3" fillId="0" borderId="10" xfId="0" applyNumberFormat="1" applyFont="1" applyFill="1" applyBorder="1" applyAlignment="1">
      <alignment horizontal="center" vertical="center" wrapText="1"/>
    </xf>
    <xf numFmtId="0" fontId="13" fillId="0" borderId="10" xfId="0" applyNumberFormat="1" applyFont="1" applyFill="1" applyBorder="1" applyAlignment="1">
      <alignment horizontal="center" vertical="center"/>
    </xf>
    <xf numFmtId="49" fontId="30" fillId="0" borderId="14" xfId="0" applyNumberFormat="1" applyFont="1" applyFill="1" applyBorder="1" applyAlignment="1">
      <alignment horizontal="center" vertical="center" wrapText="1"/>
    </xf>
    <xf numFmtId="3" fontId="31" fillId="0" borderId="13" xfId="0" applyNumberFormat="1" applyFont="1" applyBorder="1" applyAlignment="1">
      <alignment horizontal="center" vertical="center" wrapText="1"/>
    </xf>
    <xf numFmtId="3" fontId="31" fillId="0" borderId="10" xfId="0" applyNumberFormat="1" applyFont="1" applyBorder="1" applyAlignment="1">
      <alignment horizontal="center" vertical="center" wrapText="1"/>
    </xf>
    <xf numFmtId="3" fontId="18" fillId="0" borderId="13" xfId="0" applyNumberFormat="1" applyFont="1" applyBorder="1" applyAlignment="1">
      <alignment horizontal="center"/>
    </xf>
    <xf numFmtId="3" fontId="18" fillId="0" borderId="10" xfId="0" applyNumberFormat="1" applyFont="1" applyBorder="1" applyAlignment="1">
      <alignment horizontal="center"/>
    </xf>
    <xf numFmtId="3" fontId="6" fillId="0" borderId="10" xfId="0" applyNumberFormat="1" applyFont="1" applyBorder="1" applyAlignment="1">
      <alignment horizontal="center"/>
    </xf>
    <xf numFmtId="49" fontId="65" fillId="0" borderId="14" xfId="0" applyNumberFormat="1" applyFont="1" applyBorder="1" applyAlignment="1">
      <alignment horizontal="center" vertical="center" wrapText="1"/>
    </xf>
    <xf numFmtId="49" fontId="29" fillId="0" borderId="14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3" fontId="66" fillId="24" borderId="10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3" fontId="16" fillId="0" borderId="10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18" fillId="0" borderId="1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67" fillId="24" borderId="13" xfId="0" applyNumberFormat="1" applyFont="1" applyFill="1" applyBorder="1" applyAlignment="1">
      <alignment horizontal="center" vertical="center" wrapText="1"/>
    </xf>
    <xf numFmtId="0" fontId="67" fillId="24" borderId="10" xfId="0" applyNumberFormat="1" applyFont="1" applyFill="1" applyBorder="1" applyAlignment="1">
      <alignment horizontal="center" vertical="center" wrapText="1"/>
    </xf>
    <xf numFmtId="3" fontId="68" fillId="25" borderId="10" xfId="0" applyNumberFormat="1" applyFont="1" applyFill="1" applyBorder="1" applyAlignment="1">
      <alignment horizontal="center" vertical="center"/>
    </xf>
    <xf numFmtId="0" fontId="69" fillId="0" borderId="0" xfId="0" applyFont="1" applyAlignment="1">
      <alignment horizontal="center" vertical="center" wrapText="1"/>
    </xf>
    <xf numFmtId="0" fontId="30" fillId="0" borderId="26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vertical="center"/>
    </xf>
    <xf numFmtId="3" fontId="14" fillId="0" borderId="23" xfId="0" applyNumberFormat="1" applyFont="1" applyBorder="1" applyAlignment="1">
      <alignment horizontal="center" vertical="center"/>
    </xf>
    <xf numFmtId="0" fontId="14" fillId="0" borderId="27" xfId="0" applyNumberFormat="1" applyFont="1" applyBorder="1" applyAlignment="1">
      <alignment horizontal="center" vertical="center" wrapText="1"/>
    </xf>
    <xf numFmtId="3" fontId="14" fillId="0" borderId="27" xfId="0" applyNumberFormat="1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vertical="center"/>
    </xf>
    <xf numFmtId="0" fontId="14" fillId="0" borderId="28" xfId="0" applyNumberFormat="1" applyFont="1" applyFill="1" applyBorder="1" applyAlignment="1">
      <alignment horizontal="center" vertical="center" wrapText="1"/>
    </xf>
    <xf numFmtId="0" fontId="16" fillId="0" borderId="10" xfId="0" applyNumberFormat="1" applyFont="1" applyFill="1" applyBorder="1" applyAlignment="1">
      <alignment horizontal="center" vertical="center"/>
    </xf>
    <xf numFmtId="0" fontId="26" fillId="0" borderId="13" xfId="0" applyFont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1" fontId="16" fillId="0" borderId="10" xfId="0" applyNumberFormat="1" applyFont="1" applyBorder="1" applyAlignment="1">
      <alignment horizontal="center" vertical="center"/>
    </xf>
    <xf numFmtId="3" fontId="15" fillId="0" borderId="13" xfId="0" applyNumberFormat="1" applyFont="1" applyBorder="1" applyAlignment="1">
      <alignment horizontal="center" wrapText="1"/>
    </xf>
    <xf numFmtId="3" fontId="15" fillId="0" borderId="10" xfId="0" applyNumberFormat="1" applyFont="1" applyBorder="1" applyAlignment="1">
      <alignment horizontal="center" wrapText="1"/>
    </xf>
    <xf numFmtId="3" fontId="15" fillId="0" borderId="10" xfId="0" applyNumberFormat="1" applyFont="1" applyFill="1" applyBorder="1" applyAlignment="1">
      <alignment horizontal="center" wrapText="1"/>
    </xf>
    <xf numFmtId="0" fontId="14" fillId="0" borderId="23" xfId="0" applyNumberFormat="1" applyFont="1" applyBorder="1" applyAlignment="1">
      <alignment horizontal="center" vertical="center" wrapText="1"/>
    </xf>
    <xf numFmtId="0" fontId="31" fillId="0" borderId="13" xfId="125" applyNumberFormat="1" applyFont="1" applyFill="1" applyBorder="1" applyAlignment="1">
      <alignment horizontal="center" vertical="center"/>
    </xf>
    <xf numFmtId="0" fontId="31" fillId="0" borderId="13" xfId="125" applyNumberFormat="1" applyFont="1" applyFill="1" applyBorder="1" applyAlignment="1">
      <alignment horizontal="center" vertical="center" wrapText="1"/>
    </xf>
    <xf numFmtId="0" fontId="14" fillId="0" borderId="24" xfId="0" applyNumberFormat="1" applyFont="1" applyBorder="1" applyAlignment="1">
      <alignment horizontal="center" vertical="center" wrapText="1"/>
    </xf>
    <xf numFmtId="0" fontId="31" fillId="0" borderId="10" xfId="125" applyNumberFormat="1" applyFont="1" applyFill="1" applyBorder="1" applyAlignment="1">
      <alignment horizontal="center" vertical="center"/>
    </xf>
    <xf numFmtId="0" fontId="31" fillId="0" borderId="10" xfId="125" applyNumberFormat="1" applyFont="1" applyFill="1" applyBorder="1" applyAlignment="1">
      <alignment horizontal="center" vertical="center" wrapText="1"/>
    </xf>
    <xf numFmtId="3" fontId="11" fillId="0" borderId="0" xfId="0" applyNumberFormat="1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/>
    </xf>
    <xf numFmtId="0" fontId="18" fillId="0" borderId="23" xfId="0" applyFont="1" applyBorder="1"/>
    <xf numFmtId="0" fontId="6" fillId="0" borderId="13" xfId="0" applyFont="1" applyBorder="1" applyAlignment="1">
      <alignment horizontal="center"/>
    </xf>
    <xf numFmtId="0" fontId="6" fillId="0" borderId="23" xfId="0" applyNumberFormat="1" applyFont="1" applyBorder="1" applyAlignment="1">
      <alignment horizontal="center" wrapText="1"/>
    </xf>
    <xf numFmtId="0" fontId="18" fillId="0" borderId="13" xfId="0" applyNumberFormat="1" applyFont="1" applyBorder="1" applyAlignment="1">
      <alignment horizontal="center" wrapText="1"/>
    </xf>
    <xf numFmtId="0" fontId="6" fillId="0" borderId="27" xfId="0" applyFont="1" applyBorder="1" applyAlignment="1">
      <alignment horizontal="center" wrapText="1"/>
    </xf>
    <xf numFmtId="0" fontId="3" fillId="0" borderId="32" xfId="0" applyFont="1" applyBorder="1" applyAlignment="1">
      <alignment horizontal="center"/>
    </xf>
    <xf numFmtId="0" fontId="18" fillId="0" borderId="24" xfId="0" applyFont="1" applyBorder="1"/>
    <xf numFmtId="0" fontId="6" fillId="0" borderId="10" xfId="0" applyFont="1" applyBorder="1" applyAlignment="1">
      <alignment horizontal="center"/>
    </xf>
    <xf numFmtId="0" fontId="6" fillId="0" borderId="24" xfId="0" applyNumberFormat="1" applyFont="1" applyBorder="1" applyAlignment="1">
      <alignment horizontal="center" wrapText="1"/>
    </xf>
    <xf numFmtId="0" fontId="6" fillId="0" borderId="28" xfId="0" applyFont="1" applyBorder="1" applyAlignment="1">
      <alignment horizontal="center" wrapText="1"/>
    </xf>
    <xf numFmtId="0" fontId="9" fillId="0" borderId="33" xfId="0" applyFont="1" applyBorder="1"/>
    <xf numFmtId="0" fontId="9" fillId="0" borderId="30" xfId="0" applyFont="1" applyBorder="1"/>
    <xf numFmtId="0" fontId="9" fillId="0" borderId="29" xfId="0" applyFont="1" applyBorder="1" applyAlignment="1">
      <alignment horizontal="center"/>
    </xf>
    <xf numFmtId="0" fontId="9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8" fillId="79" borderId="10" xfId="0" applyFont="1" applyFill="1" applyBorder="1" applyAlignment="1">
      <alignment horizontal="center" vertical="center"/>
    </xf>
    <xf numFmtId="0" fontId="13" fillId="79" borderId="10" xfId="0" applyFont="1" applyFill="1" applyBorder="1" applyAlignment="1">
      <alignment vertical="center"/>
    </xf>
    <xf numFmtId="0" fontId="8" fillId="79" borderId="10" xfId="0" applyFont="1" applyFill="1" applyBorder="1" applyAlignment="1">
      <alignment horizontal="center" vertical="center"/>
    </xf>
    <xf numFmtId="3" fontId="8" fillId="79" borderId="10" xfId="0" applyNumberFormat="1" applyFont="1" applyFill="1" applyBorder="1" applyAlignment="1">
      <alignment horizontal="center" vertical="center"/>
    </xf>
    <xf numFmtId="3" fontId="9" fillId="79" borderId="10" xfId="0" applyNumberFormat="1" applyFont="1" applyFill="1" applyBorder="1" applyAlignment="1">
      <alignment horizontal="center" vertical="center"/>
    </xf>
    <xf numFmtId="0" fontId="8" fillId="79" borderId="10" xfId="0" applyNumberFormat="1" applyFont="1" applyFill="1" applyBorder="1" applyAlignment="1">
      <alignment horizontal="center" vertical="center"/>
    </xf>
    <xf numFmtId="0" fontId="9" fillId="79" borderId="10" xfId="0" applyNumberFormat="1" applyFont="1" applyFill="1" applyBorder="1" applyAlignment="1">
      <alignment horizontal="center" vertical="center"/>
    </xf>
    <xf numFmtId="0" fontId="13" fillId="79" borderId="10" xfId="0" applyNumberFormat="1" applyFont="1" applyFill="1" applyBorder="1" applyAlignment="1">
      <alignment horizontal="center" vertical="center"/>
    </xf>
    <xf numFmtId="0" fontId="15" fillId="79" borderId="16" xfId="0" applyFont="1" applyFill="1" applyBorder="1" applyAlignment="1">
      <alignment horizontal="center" vertical="center" wrapText="1"/>
    </xf>
    <xf numFmtId="0" fontId="15" fillId="79" borderId="15" xfId="0" applyFont="1" applyFill="1" applyBorder="1" applyAlignment="1">
      <alignment horizontal="center" vertical="center" wrapText="1"/>
    </xf>
    <xf numFmtId="0" fontId="50" fillId="79" borderId="10" xfId="0" applyNumberFormat="1" applyFont="1" applyFill="1" applyBorder="1" applyAlignment="1">
      <alignment horizontal="center" vertical="center"/>
    </xf>
    <xf numFmtId="0" fontId="59" fillId="79" borderId="10" xfId="0" applyNumberFormat="1" applyFont="1" applyFill="1" applyBorder="1" applyAlignment="1">
      <alignment horizontal="center" vertical="center"/>
    </xf>
    <xf numFmtId="3" fontId="13" fillId="80" borderId="13" xfId="0" applyNumberFormat="1" applyFont="1" applyFill="1" applyBorder="1" applyAlignment="1">
      <alignment horizontal="center" vertical="center" wrapText="1"/>
    </xf>
    <xf numFmtId="3" fontId="13" fillId="79" borderId="10" xfId="0" applyNumberFormat="1" applyFont="1" applyFill="1" applyBorder="1" applyAlignment="1">
      <alignment horizontal="center" vertical="center" wrapText="1"/>
    </xf>
    <xf numFmtId="3" fontId="13" fillId="80" borderId="10" xfId="0" applyNumberFormat="1" applyFont="1" applyFill="1" applyBorder="1" applyAlignment="1">
      <alignment horizontal="center" vertical="center" wrapText="1"/>
    </xf>
    <xf numFmtId="0" fontId="13" fillId="80" borderId="10" xfId="0" applyFont="1" applyFill="1" applyBorder="1" applyAlignment="1">
      <alignment horizontal="center" vertical="center"/>
    </xf>
    <xf numFmtId="0" fontId="13" fillId="79" borderId="0" xfId="0" applyFont="1" applyFill="1" applyAlignment="1">
      <alignment horizontal="center" vertical="center"/>
    </xf>
    <xf numFmtId="0" fontId="18" fillId="79" borderId="10" xfId="0" applyFont="1" applyFill="1" applyBorder="1" applyAlignment="1">
      <alignment horizontal="center"/>
    </xf>
    <xf numFmtId="3" fontId="18" fillId="79" borderId="10" xfId="0" applyNumberFormat="1" applyFont="1" applyFill="1" applyBorder="1" applyAlignment="1">
      <alignment horizontal="center"/>
    </xf>
    <xf numFmtId="0" fontId="14" fillId="79" borderId="10" xfId="0" applyNumberFormat="1" applyFont="1" applyFill="1" applyBorder="1" applyAlignment="1">
      <alignment horizontal="center" wrapText="1"/>
    </xf>
    <xf numFmtId="3" fontId="15" fillId="79" borderId="10" xfId="0" applyNumberFormat="1" applyFont="1" applyFill="1" applyBorder="1" applyAlignment="1">
      <alignment horizontal="center" wrapText="1"/>
    </xf>
    <xf numFmtId="0" fontId="15" fillId="79" borderId="10" xfId="0" applyNumberFormat="1" applyFont="1" applyFill="1" applyBorder="1" applyAlignment="1">
      <alignment horizontal="center" wrapText="1"/>
    </xf>
    <xf numFmtId="0" fontId="13" fillId="79" borderId="10" xfId="0" applyFont="1" applyFill="1" applyBorder="1" applyAlignment="1">
      <alignment horizontal="center" vertical="center"/>
    </xf>
    <xf numFmtId="0" fontId="18" fillId="79" borderId="24" xfId="0" applyFont="1" applyFill="1" applyBorder="1" applyAlignment="1">
      <alignment horizontal="center" vertical="center"/>
    </xf>
    <xf numFmtId="0" fontId="67" fillId="79" borderId="10" xfId="0" applyNumberFormat="1" applyFont="1" applyFill="1" applyBorder="1" applyAlignment="1">
      <alignment horizontal="center" vertical="center" wrapText="1"/>
    </xf>
    <xf numFmtId="0" fontId="13" fillId="79" borderId="17" xfId="0" applyFont="1" applyFill="1" applyBorder="1" applyAlignment="1">
      <alignment vertical="center"/>
    </xf>
    <xf numFmtId="3" fontId="14" fillId="79" borderId="23" xfId="0" applyNumberFormat="1" applyFont="1" applyFill="1" applyBorder="1" applyAlignment="1">
      <alignment horizontal="center" vertical="center"/>
    </xf>
    <xf numFmtId="0" fontId="14" fillId="79" borderId="28" xfId="0" applyNumberFormat="1" applyFont="1" applyFill="1" applyBorder="1" applyAlignment="1">
      <alignment horizontal="center" vertical="center" wrapText="1"/>
    </xf>
    <xf numFmtId="0" fontId="14" fillId="79" borderId="24" xfId="0" applyNumberFormat="1" applyFont="1" applyFill="1" applyBorder="1" applyAlignment="1">
      <alignment horizontal="center" vertical="center" wrapText="1"/>
    </xf>
    <xf numFmtId="3" fontId="15" fillId="79" borderId="10" xfId="0" applyNumberFormat="1" applyFont="1" applyFill="1" applyBorder="1" applyAlignment="1">
      <alignment horizontal="center" vertical="center" wrapText="1"/>
    </xf>
    <xf numFmtId="0" fontId="31" fillId="79" borderId="10" xfId="125" applyNumberFormat="1" applyFont="1" applyFill="1" applyBorder="1" applyAlignment="1">
      <alignment horizontal="center" vertical="center"/>
    </xf>
    <xf numFmtId="0" fontId="31" fillId="79" borderId="10" xfId="125" applyNumberFormat="1" applyFont="1" applyFill="1" applyBorder="1" applyAlignment="1">
      <alignment horizontal="center" vertical="center" wrapText="1"/>
    </xf>
    <xf numFmtId="3" fontId="14" fillId="79" borderId="27" xfId="0" applyNumberFormat="1" applyFont="1" applyFill="1" applyBorder="1" applyAlignment="1">
      <alignment horizontal="center" vertical="center" wrapText="1"/>
    </xf>
    <xf numFmtId="0" fontId="18" fillId="79" borderId="34" xfId="0" applyFont="1" applyFill="1" applyBorder="1" applyAlignment="1">
      <alignment horizontal="center" vertical="center"/>
    </xf>
    <xf numFmtId="0" fontId="13" fillId="79" borderId="25" xfId="0" applyFont="1" applyFill="1" applyBorder="1" applyAlignment="1">
      <alignment vertical="center"/>
    </xf>
    <xf numFmtId="0" fontId="111" fillId="0" borderId="0" xfId="0" applyFont="1"/>
    <xf numFmtId="49" fontId="111" fillId="0" borderId="0" xfId="0" applyNumberFormat="1" applyFont="1" applyAlignment="1">
      <alignment vertical="top" wrapText="1"/>
    </xf>
    <xf numFmtId="0" fontId="111" fillId="0" borderId="0" xfId="0" applyFont="1" applyAlignment="1">
      <alignment horizontal="center" vertical="center"/>
    </xf>
    <xf numFmtId="49" fontId="111" fillId="0" borderId="0" xfId="0" applyNumberFormat="1" applyFont="1" applyAlignment="1">
      <alignment horizontal="center" vertical="center" wrapText="1"/>
    </xf>
    <xf numFmtId="49" fontId="29" fillId="0" borderId="10" xfId="0" applyNumberFormat="1" applyFont="1" applyBorder="1" applyAlignment="1">
      <alignment horizontal="center" vertical="center" wrapText="1"/>
    </xf>
    <xf numFmtId="3" fontId="14" fillId="0" borderId="10" xfId="0" applyNumberFormat="1" applyFont="1" applyFill="1" applyBorder="1" applyAlignment="1">
      <alignment horizontal="center"/>
    </xf>
    <xf numFmtId="0" fontId="16" fillId="79" borderId="10" xfId="0" applyFont="1" applyFill="1" applyBorder="1" applyAlignment="1">
      <alignment horizontal="center" vertical="center" wrapText="1"/>
    </xf>
    <xf numFmtId="0" fontId="13" fillId="79" borderId="10" xfId="0" applyNumberFormat="1" applyFont="1" applyFill="1" applyBorder="1" applyAlignment="1">
      <alignment horizontal="center" vertical="center" wrapText="1"/>
    </xf>
    <xf numFmtId="0" fontId="54" fillId="0" borderId="0" xfId="0" applyFont="1" applyFill="1" applyAlignment="1">
      <alignment horizontal="center" vertical="center"/>
    </xf>
    <xf numFmtId="0" fontId="6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4" fillId="80" borderId="14" xfId="0" applyNumberFormat="1" applyFont="1" applyFill="1" applyBorder="1" applyAlignment="1">
      <alignment horizontal="center" vertical="center" wrapText="1"/>
    </xf>
    <xf numFmtId="0" fontId="8" fillId="79" borderId="13" xfId="0" applyNumberFormat="1" applyFont="1" applyFill="1" applyBorder="1" applyAlignment="1">
      <alignment horizontal="center" vertical="center"/>
    </xf>
    <xf numFmtId="0" fontId="13" fillId="0" borderId="13" xfId="0" applyNumberFormat="1" applyFont="1" applyFill="1" applyBorder="1" applyAlignment="1">
      <alignment horizontal="center" vertical="center"/>
    </xf>
    <xf numFmtId="0" fontId="13" fillId="81" borderId="13" xfId="0" applyNumberFormat="1" applyFont="1" applyFill="1" applyBorder="1" applyAlignment="1">
      <alignment horizontal="center" vertical="center"/>
    </xf>
    <xf numFmtId="0" fontId="16" fillId="0" borderId="13" xfId="0" applyNumberFormat="1" applyFont="1" applyFill="1" applyBorder="1" applyAlignment="1">
      <alignment horizontal="center" vertical="center"/>
    </xf>
    <xf numFmtId="0" fontId="3" fillId="81" borderId="32" xfId="0" applyFont="1" applyFill="1" applyBorder="1" applyAlignment="1">
      <alignment horizontal="center"/>
    </xf>
    <xf numFmtId="0" fontId="18" fillId="81" borderId="24" xfId="0" applyFont="1" applyFill="1" applyBorder="1"/>
    <xf numFmtId="0" fontId="18" fillId="81" borderId="10" xfId="0" applyFont="1" applyFill="1" applyBorder="1" applyAlignment="1">
      <alignment horizontal="center"/>
    </xf>
    <xf numFmtId="0" fontId="18" fillId="81" borderId="13" xfId="0" applyFont="1" applyFill="1" applyBorder="1" applyAlignment="1">
      <alignment horizontal="center"/>
    </xf>
    <xf numFmtId="0" fontId="6" fillId="81" borderId="10" xfId="0" applyFont="1" applyFill="1" applyBorder="1" applyAlignment="1">
      <alignment horizontal="center"/>
    </xf>
    <xf numFmtId="0" fontId="6" fillId="81" borderId="24" xfId="0" applyNumberFormat="1" applyFont="1" applyFill="1" applyBorder="1" applyAlignment="1">
      <alignment horizontal="center" wrapText="1"/>
    </xf>
    <xf numFmtId="0" fontId="18" fillId="81" borderId="13" xfId="0" applyNumberFormat="1" applyFont="1" applyFill="1" applyBorder="1" applyAlignment="1">
      <alignment horizontal="center" wrapText="1"/>
    </xf>
    <xf numFmtId="0" fontId="6" fillId="81" borderId="28" xfId="0" applyFont="1" applyFill="1" applyBorder="1" applyAlignment="1">
      <alignment horizontal="center" wrapText="1"/>
    </xf>
    <xf numFmtId="3" fontId="14" fillId="0" borderId="0" xfId="0" applyNumberFormat="1" applyFont="1" applyBorder="1" applyAlignment="1">
      <alignment horizontal="center" wrapText="1"/>
    </xf>
    <xf numFmtId="0" fontId="55" fillId="80" borderId="35" xfId="0" applyNumberFormat="1" applyFont="1" applyFill="1" applyBorder="1" applyAlignment="1">
      <alignment horizontal="center" vertical="center" wrapText="1"/>
    </xf>
    <xf numFmtId="0" fontId="24" fillId="80" borderId="26" xfId="0" applyNumberFormat="1" applyFont="1" applyFill="1" applyBorder="1" applyAlignment="1">
      <alignment horizontal="center" vertical="center" wrapText="1"/>
    </xf>
    <xf numFmtId="0" fontId="24" fillId="80" borderId="35" xfId="0" applyNumberFormat="1" applyFont="1" applyFill="1" applyBorder="1" applyAlignment="1">
      <alignment horizontal="center" vertical="center" wrapText="1"/>
    </xf>
    <xf numFmtId="0" fontId="16" fillId="0" borderId="23" xfId="0" applyNumberFormat="1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6" fillId="0" borderId="21" xfId="0" applyNumberFormat="1" applyFont="1" applyFill="1" applyBorder="1" applyAlignment="1">
      <alignment horizontal="center" vertical="center"/>
    </xf>
    <xf numFmtId="0" fontId="18" fillId="81" borderId="24" xfId="0" applyFont="1" applyFill="1" applyBorder="1" applyAlignment="1">
      <alignment horizontal="center" vertical="center"/>
    </xf>
    <xf numFmtId="0" fontId="16" fillId="81" borderId="23" xfId="0" applyNumberFormat="1" applyFont="1" applyFill="1" applyBorder="1" applyAlignment="1">
      <alignment horizontal="center" vertical="center"/>
    </xf>
    <xf numFmtId="0" fontId="16" fillId="81" borderId="10" xfId="0" applyNumberFormat="1" applyFont="1" applyFill="1" applyBorder="1" applyAlignment="1">
      <alignment horizontal="center" vertical="center"/>
    </xf>
    <xf numFmtId="0" fontId="16" fillId="81" borderId="13" xfId="0" applyNumberFormat="1" applyFont="1" applyFill="1" applyBorder="1" applyAlignment="1">
      <alignment horizontal="center" vertical="center"/>
    </xf>
    <xf numFmtId="0" fontId="13" fillId="81" borderId="27" xfId="0" applyFont="1" applyFill="1" applyBorder="1" applyAlignment="1">
      <alignment horizontal="center" vertical="center"/>
    </xf>
    <xf numFmtId="0" fontId="16" fillId="81" borderId="21" xfId="0" applyNumberFormat="1" applyFont="1" applyFill="1" applyBorder="1" applyAlignment="1">
      <alignment horizontal="center" vertical="center"/>
    </xf>
    <xf numFmtId="0" fontId="13" fillId="81" borderId="10" xfId="0" applyNumberFormat="1" applyFont="1" applyFill="1" applyBorder="1" applyAlignment="1">
      <alignment horizontal="center" vertical="center"/>
    </xf>
    <xf numFmtId="0" fontId="18" fillId="81" borderId="34" xfId="0" applyFont="1" applyFill="1" applyBorder="1" applyAlignment="1">
      <alignment horizontal="center" vertical="center"/>
    </xf>
    <xf numFmtId="0" fontId="16" fillId="81" borderId="38" xfId="0" applyNumberFormat="1" applyFont="1" applyFill="1" applyBorder="1" applyAlignment="1">
      <alignment horizontal="center" vertical="center"/>
    </xf>
    <xf numFmtId="0" fontId="13" fillId="81" borderId="39" xfId="0" applyNumberFormat="1" applyFont="1" applyFill="1" applyBorder="1" applyAlignment="1">
      <alignment horizontal="center" vertical="center"/>
    </xf>
    <xf numFmtId="0" fontId="13" fillId="81" borderId="40" xfId="0" applyFont="1" applyFill="1" applyBorder="1" applyAlignment="1">
      <alignment horizontal="center" vertical="center"/>
    </xf>
    <xf numFmtId="0" fontId="16" fillId="81" borderId="19" xfId="0" applyNumberFormat="1" applyFont="1" applyFill="1" applyBorder="1" applyAlignment="1">
      <alignment horizontal="center" vertical="center"/>
    </xf>
    <xf numFmtId="0" fontId="16" fillId="0" borderId="41" xfId="0" applyNumberFormat="1" applyFont="1" applyFill="1" applyBorder="1" applyAlignment="1">
      <alignment horizontal="center" vertical="center"/>
    </xf>
    <xf numFmtId="0" fontId="9" fillId="0" borderId="13" xfId="0" applyNumberFormat="1" applyFont="1" applyBorder="1" applyAlignment="1">
      <alignment horizontal="center" vertical="center"/>
    </xf>
    <xf numFmtId="0" fontId="50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wrapText="1"/>
    </xf>
    <xf numFmtId="0" fontId="25" fillId="0" borderId="0" xfId="0" applyNumberFormat="1" applyFont="1"/>
    <xf numFmtId="0" fontId="55" fillId="0" borderId="0" xfId="0" applyFont="1"/>
    <xf numFmtId="0" fontId="56" fillId="0" borderId="0" xfId="0" applyFont="1" applyAlignment="1">
      <alignment wrapText="1"/>
    </xf>
    <xf numFmtId="0" fontId="91" fillId="0" borderId="10" xfId="0" applyFont="1" applyBorder="1" applyAlignment="1">
      <alignment horizontal="center" vertical="center" wrapText="1"/>
    </xf>
    <xf numFmtId="0" fontId="50" fillId="0" borderId="10" xfId="0" applyNumberFormat="1" applyFont="1" applyBorder="1" applyAlignment="1">
      <alignment horizontal="center" vertical="center" wrapText="1"/>
    </xf>
    <xf numFmtId="0" fontId="50" fillId="79" borderId="10" xfId="0" applyNumberFormat="1" applyFont="1" applyFill="1" applyBorder="1" applyAlignment="1">
      <alignment horizontal="center" vertical="center" wrapText="1"/>
    </xf>
    <xf numFmtId="0" fontId="50" fillId="0" borderId="10" xfId="0" applyNumberFormat="1" applyFont="1" applyFill="1" applyBorder="1" applyAlignment="1">
      <alignment horizontal="center" vertical="center" wrapText="1"/>
    </xf>
    <xf numFmtId="0" fontId="31" fillId="0" borderId="13" xfId="0" applyNumberFormat="1" applyFont="1" applyBorder="1" applyAlignment="1">
      <alignment horizontal="center" vertical="center"/>
    </xf>
    <xf numFmtId="0" fontId="31" fillId="79" borderId="10" xfId="0" applyNumberFormat="1" applyFont="1" applyFill="1" applyBorder="1" applyAlignment="1">
      <alignment horizontal="center" vertical="center"/>
    </xf>
    <xf numFmtId="0" fontId="31" fillId="0" borderId="10" xfId="0" applyNumberFormat="1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top" wrapText="1"/>
    </xf>
    <xf numFmtId="0" fontId="25" fillId="0" borderId="13" xfId="136" applyBorder="1" applyAlignment="1">
      <alignment horizontal="center"/>
    </xf>
    <xf numFmtId="0" fontId="114" fillId="0" borderId="11" xfId="136" applyFont="1" applyBorder="1" applyAlignment="1">
      <alignment wrapText="1"/>
    </xf>
    <xf numFmtId="49" fontId="25" fillId="0" borderId="11" xfId="136" applyNumberFormat="1" applyBorder="1" applyAlignment="1">
      <alignment horizontal="center"/>
    </xf>
    <xf numFmtId="0" fontId="15" fillId="0" borderId="21" xfId="136" applyNumberFormat="1" applyFont="1" applyBorder="1" applyAlignment="1">
      <alignment horizontal="center"/>
    </xf>
    <xf numFmtId="49" fontId="25" fillId="0" borderId="13" xfId="136" applyNumberFormat="1" applyBorder="1" applyAlignment="1">
      <alignment horizontal="center"/>
    </xf>
    <xf numFmtId="49" fontId="56" fillId="0" borderId="21" xfId="136" applyNumberFormat="1" applyFont="1" applyBorder="1" applyAlignment="1">
      <alignment vertical="center" wrapText="1"/>
    </xf>
    <xf numFmtId="49" fontId="25" fillId="0" borderId="21" xfId="136" applyNumberFormat="1" applyBorder="1" applyAlignment="1">
      <alignment horizontal="center"/>
    </xf>
    <xf numFmtId="49" fontId="56" fillId="0" borderId="21" xfId="136" applyNumberFormat="1" applyFont="1" applyBorder="1" applyAlignment="1">
      <alignment wrapText="1"/>
    </xf>
    <xf numFmtId="49" fontId="25" fillId="0" borderId="13" xfId="136" applyNumberFormat="1" applyBorder="1" applyAlignment="1">
      <alignment horizontal="center" vertical="top"/>
    </xf>
    <xf numFmtId="49" fontId="114" fillId="0" borderId="21" xfId="136" applyNumberFormat="1" applyFont="1" applyBorder="1" applyAlignment="1">
      <alignment vertical="center" wrapText="1"/>
    </xf>
    <xf numFmtId="0" fontId="25" fillId="0" borderId="10" xfId="136" applyBorder="1" applyAlignment="1">
      <alignment horizontal="center"/>
    </xf>
    <xf numFmtId="0" fontId="16" fillId="0" borderId="10" xfId="136" applyFont="1" applyBorder="1" applyAlignment="1">
      <alignment horizontal="right" wrapText="1" shrinkToFit="1"/>
    </xf>
    <xf numFmtId="0" fontId="16" fillId="0" borderId="10" xfId="136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3" fillId="81" borderId="25" xfId="0" applyNumberFormat="1" applyFont="1" applyFill="1" applyBorder="1" applyAlignment="1">
      <alignment horizontal="center" vertical="center"/>
    </xf>
    <xf numFmtId="0" fontId="61" fillId="0" borderId="13" xfId="0" applyFont="1" applyFill="1" applyBorder="1" applyAlignment="1">
      <alignment horizontal="center" vertical="center"/>
    </xf>
    <xf numFmtId="0" fontId="59" fillId="0" borderId="13" xfId="0" applyFont="1" applyFill="1" applyBorder="1" applyAlignment="1">
      <alignment horizontal="center" vertical="center"/>
    </xf>
    <xf numFmtId="1" fontId="59" fillId="0" borderId="13" xfId="0" applyNumberFormat="1" applyFont="1" applyBorder="1" applyAlignment="1">
      <alignment horizontal="center" vertical="center"/>
    </xf>
    <xf numFmtId="1" fontId="59" fillId="0" borderId="13" xfId="0" applyNumberFormat="1" applyFont="1" applyFill="1" applyBorder="1" applyAlignment="1">
      <alignment horizontal="center" vertical="center"/>
    </xf>
    <xf numFmtId="1" fontId="61" fillId="0" borderId="13" xfId="0" applyNumberFormat="1" applyFont="1" applyFill="1" applyBorder="1" applyAlignment="1">
      <alignment horizontal="center" vertical="center"/>
    </xf>
    <xf numFmtId="0" fontId="61" fillId="79" borderId="10" xfId="0" applyFont="1" applyFill="1" applyBorder="1" applyAlignment="1">
      <alignment horizontal="center" vertical="center"/>
    </xf>
    <xf numFmtId="0" fontId="59" fillId="79" borderId="10" xfId="0" applyFont="1" applyFill="1" applyBorder="1" applyAlignment="1">
      <alignment horizontal="center" vertical="center"/>
    </xf>
    <xf numFmtId="1" fontId="59" fillId="79" borderId="10" xfId="0" applyNumberFormat="1" applyFont="1" applyFill="1" applyBorder="1" applyAlignment="1">
      <alignment horizontal="center" vertical="center"/>
    </xf>
    <xf numFmtId="1" fontId="61" fillId="79" borderId="10" xfId="0" applyNumberFormat="1" applyFont="1" applyFill="1" applyBorder="1" applyAlignment="1">
      <alignment horizontal="center" vertical="center"/>
    </xf>
    <xf numFmtId="0" fontId="61" fillId="0" borderId="10" xfId="0" applyFont="1" applyFill="1" applyBorder="1" applyAlignment="1">
      <alignment horizontal="center" vertical="center"/>
    </xf>
    <xf numFmtId="0" fontId="59" fillId="0" borderId="10" xfId="0" applyFont="1" applyFill="1" applyBorder="1" applyAlignment="1">
      <alignment horizontal="center" vertical="center"/>
    </xf>
    <xf numFmtId="1" fontId="59" fillId="0" borderId="10" xfId="0" applyNumberFormat="1" applyFont="1" applyFill="1" applyBorder="1" applyAlignment="1">
      <alignment horizontal="center" vertical="center"/>
    </xf>
    <xf numFmtId="1" fontId="61" fillId="0" borderId="10" xfId="0" applyNumberFormat="1" applyFont="1" applyFill="1" applyBorder="1" applyAlignment="1">
      <alignment horizontal="center" vertical="center"/>
    </xf>
    <xf numFmtId="1" fontId="0" fillId="0" borderId="0" xfId="0" applyNumberFormat="1"/>
    <xf numFmtId="3" fontId="115" fillId="0" borderId="84" xfId="0" applyNumberFormat="1" applyFont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1" fontId="18" fillId="0" borderId="0" xfId="0" applyNumberFormat="1" applyFont="1"/>
    <xf numFmtId="0" fontId="8" fillId="0" borderId="10" xfId="0" applyFont="1" applyBorder="1" applyAlignment="1">
      <alignment horizontal="center" vertical="center" wrapText="1"/>
    </xf>
    <xf numFmtId="3" fontId="13" fillId="0" borderId="17" xfId="0" applyNumberFormat="1" applyFont="1" applyBorder="1" applyAlignment="1">
      <alignment horizontal="center" vertical="center" wrapText="1"/>
    </xf>
    <xf numFmtId="0" fontId="55" fillId="0" borderId="0" xfId="138" applyFont="1"/>
    <xf numFmtId="0" fontId="118" fillId="0" borderId="0" xfId="138" applyFont="1" applyAlignment="1">
      <alignment horizontal="left"/>
    </xf>
    <xf numFmtId="3" fontId="55" fillId="0" borderId="0" xfId="138" applyNumberFormat="1" applyFont="1" applyAlignment="1">
      <alignment horizontal="center"/>
    </xf>
    <xf numFmtId="0" fontId="118" fillId="0" borderId="0" xfId="138" applyFont="1"/>
    <xf numFmtId="0" fontId="55" fillId="0" borderId="0" xfId="138" applyFont="1" applyAlignment="1">
      <alignment horizontal="center"/>
    </xf>
    <xf numFmtId="0" fontId="55" fillId="0" borderId="10" xfId="0" applyFont="1" applyBorder="1" applyAlignment="1">
      <alignment horizontal="center" vertical="center"/>
    </xf>
    <xf numFmtId="0" fontId="15" fillId="0" borderId="13" xfId="0" applyNumberFormat="1" applyFont="1" applyBorder="1" applyAlignment="1">
      <alignment horizontal="center" vertical="center"/>
    </xf>
    <xf numFmtId="0" fontId="15" fillId="0" borderId="13" xfId="0" applyNumberFormat="1" applyFont="1" applyFill="1" applyBorder="1" applyAlignment="1">
      <alignment horizontal="center" vertical="center"/>
    </xf>
    <xf numFmtId="0" fontId="15" fillId="0" borderId="13" xfId="0" applyNumberFormat="1" applyFont="1" applyFill="1" applyBorder="1" applyAlignment="1">
      <alignment horizontal="center" vertical="center" wrapText="1"/>
    </xf>
    <xf numFmtId="0" fontId="15" fillId="0" borderId="10" xfId="0" applyNumberFormat="1" applyFont="1" applyBorder="1" applyAlignment="1">
      <alignment horizontal="center" vertical="center" wrapText="1"/>
    </xf>
    <xf numFmtId="0" fontId="15" fillId="0" borderId="10" xfId="0" applyNumberFormat="1" applyFont="1" applyBorder="1" applyAlignment="1">
      <alignment horizontal="center" vertical="center"/>
    </xf>
    <xf numFmtId="0" fontId="15" fillId="0" borderId="10" xfId="0" applyNumberFormat="1" applyFont="1" applyFill="1" applyBorder="1" applyAlignment="1">
      <alignment horizontal="center" vertical="center"/>
    </xf>
    <xf numFmtId="0" fontId="15" fillId="0" borderId="10" xfId="0" applyNumberFormat="1" applyFont="1" applyFill="1" applyBorder="1" applyAlignment="1">
      <alignment horizontal="center" vertical="center" wrapText="1"/>
    </xf>
    <xf numFmtId="3" fontId="25" fillId="0" borderId="0" xfId="0" applyNumberFormat="1" applyFont="1" applyAlignment="1">
      <alignment horizontal="center"/>
    </xf>
    <xf numFmtId="3" fontId="55" fillId="0" borderId="0" xfId="0" applyNumberFormat="1" applyFont="1" applyAlignment="1">
      <alignment horizontal="left" wrapText="1"/>
    </xf>
    <xf numFmtId="0" fontId="21" fillId="0" borderId="10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24" fillId="80" borderId="22" xfId="0" applyNumberFormat="1" applyFont="1" applyFill="1" applyBorder="1" applyAlignment="1">
      <alignment horizontal="center" vertical="center" wrapText="1"/>
    </xf>
    <xf numFmtId="0" fontId="55" fillId="80" borderId="22" xfId="0" applyNumberFormat="1" applyFont="1" applyFill="1" applyBorder="1" applyAlignment="1">
      <alignment horizontal="center" vertical="center" wrapText="1"/>
    </xf>
    <xf numFmtId="0" fontId="24" fillId="80" borderId="61" xfId="0" applyNumberFormat="1" applyFont="1" applyFill="1" applyBorder="1" applyAlignment="1">
      <alignment horizontal="center" vertical="center" wrapText="1"/>
    </xf>
    <xf numFmtId="0" fontId="16" fillId="0" borderId="27" xfId="0" applyNumberFormat="1" applyFont="1" applyFill="1" applyBorder="1" applyAlignment="1">
      <alignment horizontal="center" vertical="center"/>
    </xf>
    <xf numFmtId="0" fontId="29" fillId="0" borderId="0" xfId="0" applyNumberFormat="1" applyFont="1" applyBorder="1" applyAlignment="1">
      <alignment horizontal="right" vertical="top" wrapText="1"/>
    </xf>
    <xf numFmtId="0" fontId="13" fillId="81" borderId="17" xfId="0" applyFont="1" applyFill="1" applyBorder="1" applyAlignment="1">
      <alignment vertical="center"/>
    </xf>
    <xf numFmtId="0" fontId="16" fillId="81" borderId="27" xfId="0" applyNumberFormat="1" applyFont="1" applyFill="1" applyBorder="1" applyAlignment="1">
      <alignment horizontal="center" vertical="center"/>
    </xf>
    <xf numFmtId="0" fontId="13" fillId="81" borderId="85" xfId="0" applyFont="1" applyFill="1" applyBorder="1" applyAlignment="1">
      <alignment vertical="center"/>
    </xf>
    <xf numFmtId="0" fontId="16" fillId="81" borderId="57" xfId="0" applyNumberFormat="1" applyFont="1" applyFill="1" applyBorder="1" applyAlignment="1">
      <alignment horizontal="center" vertical="center"/>
    </xf>
    <xf numFmtId="0" fontId="13" fillId="81" borderId="46" xfId="0" applyNumberFormat="1" applyFont="1" applyFill="1" applyBorder="1" applyAlignment="1">
      <alignment horizontal="center" vertical="center"/>
    </xf>
    <xf numFmtId="0" fontId="16" fillId="81" borderId="46" xfId="0" applyNumberFormat="1" applyFont="1" applyFill="1" applyBorder="1" applyAlignment="1">
      <alignment horizontal="center" vertical="center"/>
    </xf>
    <xf numFmtId="0" fontId="16" fillId="81" borderId="50" xfId="0" applyNumberFormat="1" applyFont="1" applyFill="1" applyBorder="1" applyAlignment="1">
      <alignment horizontal="center" vertical="center"/>
    </xf>
    <xf numFmtId="3" fontId="14" fillId="0" borderId="30" xfId="0" applyNumberFormat="1" applyFont="1" applyBorder="1" applyAlignment="1">
      <alignment horizontal="center" vertical="center"/>
    </xf>
    <xf numFmtId="0" fontId="91" fillId="0" borderId="10" xfId="0" applyFont="1" applyBorder="1" applyAlignment="1">
      <alignment vertical="center"/>
    </xf>
    <xf numFmtId="0" fontId="24" fillId="80" borderId="93" xfId="0" applyNumberFormat="1" applyFont="1" applyFill="1" applyBorder="1" applyAlignment="1">
      <alignment horizontal="center" vertical="center" wrapText="1"/>
    </xf>
    <xf numFmtId="0" fontId="24" fillId="80" borderId="94" xfId="0" applyNumberFormat="1" applyFont="1" applyFill="1" applyBorder="1" applyAlignment="1">
      <alignment horizontal="center" vertical="center" wrapText="1"/>
    </xf>
    <xf numFmtId="0" fontId="55" fillId="80" borderId="95" xfId="0" applyNumberFormat="1" applyFont="1" applyFill="1" applyBorder="1" applyAlignment="1">
      <alignment horizontal="center" vertical="center" wrapText="1"/>
    </xf>
    <xf numFmtId="0" fontId="55" fillId="80" borderId="92" xfId="0" applyNumberFormat="1" applyFont="1" applyFill="1" applyBorder="1" applyAlignment="1">
      <alignment horizontal="center" vertical="center" wrapText="1"/>
    </xf>
    <xf numFmtId="0" fontId="13" fillId="0" borderId="11" xfId="0" applyNumberFormat="1" applyFont="1" applyFill="1" applyBorder="1" applyAlignment="1">
      <alignment horizontal="center" vertical="center"/>
    </xf>
    <xf numFmtId="0" fontId="13" fillId="81" borderId="11" xfId="0" applyNumberFormat="1" applyFont="1" applyFill="1" applyBorder="1" applyAlignment="1">
      <alignment horizontal="center" vertical="center"/>
    </xf>
    <xf numFmtId="0" fontId="13" fillId="81" borderId="86" xfId="0" applyNumberFormat="1" applyFont="1" applyFill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3" fontId="16" fillId="0" borderId="10" xfId="0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3" fontId="13" fillId="0" borderId="10" xfId="0" applyNumberFormat="1" applyFont="1" applyBorder="1" applyAlignment="1">
      <alignment horizontal="center" vertical="center" wrapText="1"/>
    </xf>
    <xf numFmtId="0" fontId="120" fillId="0" borderId="10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53" fillId="0" borderId="0" xfId="0" applyFont="1" applyBorder="1" applyAlignment="1">
      <alignment horizontal="left" vertical="center"/>
    </xf>
    <xf numFmtId="0" fontId="53" fillId="0" borderId="0" xfId="0" applyFont="1" applyBorder="1" applyAlignment="1">
      <alignment horizontal="center" vertical="center"/>
    </xf>
    <xf numFmtId="0" fontId="68" fillId="0" borderId="10" xfId="0" applyFont="1" applyBorder="1" applyAlignment="1">
      <alignment horizontal="center" vertical="center"/>
    </xf>
    <xf numFmtId="0" fontId="121" fillId="0" borderId="0" xfId="114" applyNumberFormat="1" applyFont="1"/>
    <xf numFmtId="0" fontId="70" fillId="0" borderId="0" xfId="114" applyNumberFormat="1"/>
    <xf numFmtId="0" fontId="18" fillId="0" borderId="10" xfId="114" applyFont="1" applyBorder="1" applyAlignment="1">
      <alignment horizontal="center" vertical="center"/>
    </xf>
    <xf numFmtId="0" fontId="13" fillId="0" borderId="10" xfId="114" applyFont="1" applyBorder="1" applyAlignment="1">
      <alignment vertical="center"/>
    </xf>
    <xf numFmtId="1" fontId="67" fillId="0" borderId="10" xfId="114" applyNumberFormat="1" applyFont="1" applyBorder="1" applyAlignment="1">
      <alignment horizontal="center" vertical="center" wrapText="1"/>
    </xf>
    <xf numFmtId="0" fontId="122" fillId="0" borderId="0" xfId="114" applyNumberFormat="1" applyFont="1"/>
    <xf numFmtId="0" fontId="18" fillId="79" borderId="10" xfId="114" applyFont="1" applyFill="1" applyBorder="1" applyAlignment="1">
      <alignment horizontal="center" vertical="center"/>
    </xf>
    <xf numFmtId="0" fontId="13" fillId="79" borderId="10" xfId="114" applyFont="1" applyFill="1" applyBorder="1" applyAlignment="1">
      <alignment vertical="center"/>
    </xf>
    <xf numFmtId="1" fontId="67" fillId="79" borderId="10" xfId="114" applyNumberFormat="1" applyFont="1" applyFill="1" applyBorder="1" applyAlignment="1">
      <alignment horizontal="center" vertical="center" wrapText="1"/>
    </xf>
    <xf numFmtId="0" fontId="123" fillId="0" borderId="0" xfId="114" applyNumberFormat="1" applyFont="1" applyAlignment="1">
      <alignment horizontal="center"/>
    </xf>
    <xf numFmtId="0" fontId="70" fillId="0" borderId="0" xfId="114"/>
    <xf numFmtId="0" fontId="124" fillId="0" borderId="0" xfId="114" applyNumberFormat="1" applyFont="1"/>
    <xf numFmtId="0" fontId="8" fillId="0" borderId="13" xfId="0" applyNumberFormat="1" applyFont="1" applyBorder="1" applyAlignment="1">
      <alignment horizontal="center" vertical="center"/>
    </xf>
    <xf numFmtId="0" fontId="8" fillId="0" borderId="10" xfId="0" applyNumberFormat="1" applyFont="1" applyBorder="1" applyAlignment="1">
      <alignment horizontal="center" vertical="center"/>
    </xf>
    <xf numFmtId="1" fontId="50" fillId="0" borderId="10" xfId="0" applyNumberFormat="1" applyFont="1" applyBorder="1" applyAlignment="1">
      <alignment horizontal="center" vertical="center"/>
    </xf>
    <xf numFmtId="3" fontId="16" fillId="0" borderId="10" xfId="0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15" fillId="79" borderId="10" xfId="0" applyFont="1" applyFill="1" applyBorder="1" applyAlignment="1">
      <alignment horizontal="center" vertical="center"/>
    </xf>
    <xf numFmtId="0" fontId="15" fillId="79" borderId="10" xfId="0" applyNumberFormat="1" applyFont="1" applyFill="1" applyBorder="1" applyAlignment="1">
      <alignment horizontal="center" vertical="center"/>
    </xf>
    <xf numFmtId="0" fontId="15" fillId="79" borderId="10" xfId="0" applyNumberFormat="1" applyFont="1" applyFill="1" applyBorder="1" applyAlignment="1">
      <alignment horizontal="center" vertical="center" wrapText="1"/>
    </xf>
    <xf numFmtId="49" fontId="125" fillId="0" borderId="10" xfId="0" applyNumberFormat="1" applyFont="1" applyBorder="1" applyAlignment="1">
      <alignment horizontal="center" vertical="top" wrapText="1"/>
    </xf>
    <xf numFmtId="0" fontId="25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3" fillId="81" borderId="10" xfId="0" applyFont="1" applyFill="1" applyBorder="1" applyAlignment="1">
      <alignment vertical="center"/>
    </xf>
    <xf numFmtId="1" fontId="16" fillId="81" borderId="10" xfId="0" applyNumberFormat="1" applyFont="1" applyFill="1" applyBorder="1" applyAlignment="1">
      <alignment horizontal="center" vertical="center"/>
    </xf>
    <xf numFmtId="0" fontId="16" fillId="81" borderId="10" xfId="0" applyFont="1" applyFill="1" applyBorder="1" applyAlignment="1">
      <alignment horizontal="center" vertical="center" wrapText="1"/>
    </xf>
    <xf numFmtId="0" fontId="13" fillId="81" borderId="10" xfId="0" applyNumberFormat="1" applyFont="1" applyFill="1" applyBorder="1" applyAlignment="1">
      <alignment horizontal="center" vertical="center" wrapText="1"/>
    </xf>
    <xf numFmtId="3" fontId="14" fillId="0" borderId="13" xfId="0" applyNumberFormat="1" applyFont="1" applyBorder="1" applyAlignment="1">
      <alignment horizontal="center" vertical="center"/>
    </xf>
    <xf numFmtId="0" fontId="14" fillId="0" borderId="13" xfId="0" applyNumberFormat="1" applyFont="1" applyBorder="1" applyAlignment="1">
      <alignment horizontal="center" vertical="center"/>
    </xf>
    <xf numFmtId="3" fontId="14" fillId="79" borderId="10" xfId="0" applyNumberFormat="1" applyFont="1" applyFill="1" applyBorder="1" applyAlignment="1">
      <alignment horizontal="center" vertical="center"/>
    </xf>
    <xf numFmtId="0" fontId="14" fillId="79" borderId="10" xfId="0" applyNumberFormat="1" applyFont="1" applyFill="1" applyBorder="1" applyAlignment="1">
      <alignment horizontal="center" vertical="center"/>
    </xf>
    <xf numFmtId="3" fontId="14" fillId="79" borderId="13" xfId="0" applyNumberFormat="1" applyFont="1" applyFill="1" applyBorder="1" applyAlignment="1">
      <alignment horizontal="center" vertical="center"/>
    </xf>
    <xf numFmtId="3" fontId="14" fillId="0" borderId="10" xfId="0" applyNumberFormat="1" applyFont="1" applyBorder="1" applyAlignment="1">
      <alignment horizontal="center" vertical="center"/>
    </xf>
    <xf numFmtId="0" fontId="14" fillId="0" borderId="10" xfId="0" applyNumberFormat="1" applyFont="1" applyBorder="1" applyAlignment="1">
      <alignment horizontal="center" vertical="center"/>
    </xf>
    <xf numFmtId="0" fontId="60" fillId="0" borderId="14" xfId="0" applyFont="1" applyBorder="1" applyAlignment="1">
      <alignment horizontal="center" vertical="center" wrapText="1"/>
    </xf>
    <xf numFmtId="0" fontId="130" fillId="0" borderId="0" xfId="114" applyNumberFormat="1" applyFont="1" applyAlignment="1">
      <alignment vertical="center"/>
    </xf>
    <xf numFmtId="0" fontId="130" fillId="0" borderId="0" xfId="114" applyNumberFormat="1" applyFont="1" applyAlignment="1">
      <alignment horizontal="center" vertical="center"/>
    </xf>
    <xf numFmtId="0" fontId="70" fillId="0" borderId="0" xfId="114" applyNumberFormat="1" applyAlignment="1">
      <alignment horizontal="center"/>
    </xf>
    <xf numFmtId="0" fontId="62" fillId="0" borderId="10" xfId="0" applyFont="1" applyBorder="1" applyAlignment="1">
      <alignment horizontal="center" vertical="center"/>
    </xf>
    <xf numFmtId="0" fontId="53" fillId="0" borderId="20" xfId="0" applyFont="1" applyBorder="1" applyAlignment="1">
      <alignment horizontal="center" vertical="center" wrapText="1"/>
    </xf>
    <xf numFmtId="0" fontId="6" fillId="0" borderId="17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25" borderId="1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 wrapText="1"/>
    </xf>
    <xf numFmtId="1" fontId="18" fillId="0" borderId="0" xfId="0" applyNumberFormat="1" applyFont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13" fillId="0" borderId="25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6" fillId="79" borderId="17" xfId="0" applyFont="1" applyFill="1" applyBorder="1" applyAlignment="1">
      <alignment horizontal="center" wrapText="1"/>
    </xf>
    <xf numFmtId="0" fontId="16" fillId="79" borderId="44" xfId="0" applyFont="1" applyFill="1" applyBorder="1" applyAlignment="1">
      <alignment horizontal="center" wrapText="1"/>
    </xf>
    <xf numFmtId="0" fontId="16" fillId="0" borderId="17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62" fillId="0" borderId="17" xfId="0" applyFont="1" applyBorder="1" applyAlignment="1">
      <alignment horizontal="center" vertical="center"/>
    </xf>
    <xf numFmtId="0" fontId="62" fillId="0" borderId="1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57" fillId="0" borderId="20" xfId="0" applyFont="1" applyBorder="1" applyAlignment="1">
      <alignment horizontal="center" vertical="center" wrapText="1"/>
    </xf>
    <xf numFmtId="0" fontId="58" fillId="0" borderId="10" xfId="0" applyFont="1" applyBorder="1" applyAlignment="1">
      <alignment vertical="center" wrapText="1"/>
    </xf>
    <xf numFmtId="0" fontId="58" fillId="0" borderId="14" xfId="0" applyFont="1" applyBorder="1" applyAlignment="1">
      <alignment vertical="center" wrapText="1"/>
    </xf>
    <xf numFmtId="0" fontId="59" fillId="0" borderId="10" xfId="0" applyFont="1" applyBorder="1" applyAlignment="1">
      <alignment horizontal="center" vertical="center"/>
    </xf>
    <xf numFmtId="0" fontId="59" fillId="0" borderId="14" xfId="0" applyFont="1" applyBorder="1" applyAlignment="1">
      <alignment horizontal="center" vertical="center"/>
    </xf>
    <xf numFmtId="0" fontId="60" fillId="0" borderId="10" xfId="0" applyFont="1" applyBorder="1" applyAlignment="1">
      <alignment horizontal="center" vertical="center" wrapText="1"/>
    </xf>
    <xf numFmtId="0" fontId="60" fillId="0" borderId="14" xfId="0" applyFont="1" applyBorder="1" applyAlignment="1">
      <alignment horizontal="center" vertical="center" wrapText="1"/>
    </xf>
    <xf numFmtId="0" fontId="6" fillId="0" borderId="17" xfId="0" applyNumberFormat="1" applyFont="1" applyFill="1" applyBorder="1" applyAlignment="1">
      <alignment horizontal="center"/>
    </xf>
    <xf numFmtId="0" fontId="6" fillId="0" borderId="11" xfId="0" applyNumberFormat="1" applyFont="1" applyFill="1" applyBorder="1" applyAlignment="1">
      <alignment horizontal="center"/>
    </xf>
    <xf numFmtId="0" fontId="0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6" fillId="0" borderId="45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1" fillId="0" borderId="46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 wrapText="1"/>
    </xf>
    <xf numFmtId="0" fontId="8" fillId="0" borderId="0" xfId="0" applyFont="1" applyAlignment="1">
      <alignment horizontal="fill" vertical="center" wrapText="1"/>
    </xf>
    <xf numFmtId="0" fontId="0" fillId="0" borderId="0" xfId="0" applyAlignment="1">
      <alignment horizontal="fill" vertical="center" wrapText="1"/>
    </xf>
    <xf numFmtId="0" fontId="20" fillId="0" borderId="53" xfId="0" applyFont="1" applyBorder="1" applyAlignment="1">
      <alignment horizontal="center" vertical="center" wrapText="1"/>
    </xf>
    <xf numFmtId="0" fontId="20" fillId="0" borderId="54" xfId="0" applyFont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26" fillId="0" borderId="56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1" fillId="0" borderId="57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23" fillId="0" borderId="44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0" fontId="23" fillId="0" borderId="50" xfId="0" applyFont="1" applyBorder="1" applyAlignment="1">
      <alignment horizontal="center" vertical="center" wrapText="1"/>
    </xf>
    <xf numFmtId="0" fontId="129" fillId="0" borderId="10" xfId="0" applyNumberFormat="1" applyFont="1" applyBorder="1" applyAlignment="1">
      <alignment horizontal="center" vertical="center" wrapText="1"/>
    </xf>
    <xf numFmtId="0" fontId="129" fillId="0" borderId="14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 wrapText="1"/>
    </xf>
    <xf numFmtId="0" fontId="127" fillId="0" borderId="20" xfId="0" applyNumberFormat="1" applyFont="1" applyBorder="1" applyAlignment="1">
      <alignment horizontal="center" vertical="top"/>
    </xf>
    <xf numFmtId="0" fontId="60" fillId="0" borderId="10" xfId="0" applyFont="1" applyBorder="1" applyAlignment="1">
      <alignment vertical="center" wrapText="1"/>
    </xf>
    <xf numFmtId="0" fontId="60" fillId="0" borderId="14" xfId="0" applyFont="1" applyBorder="1" applyAlignment="1">
      <alignment vertical="center" wrapText="1"/>
    </xf>
    <xf numFmtId="0" fontId="60" fillId="0" borderId="10" xfId="0" applyFont="1" applyBorder="1" applyAlignment="1">
      <alignment horizontal="center" vertical="center"/>
    </xf>
    <xf numFmtId="0" fontId="60" fillId="0" borderId="14" xfId="0" applyFont="1" applyBorder="1" applyAlignment="1">
      <alignment horizontal="center" vertical="center"/>
    </xf>
    <xf numFmtId="0" fontId="128" fillId="0" borderId="10" xfId="0" applyNumberFormat="1" applyFont="1" applyBorder="1" applyAlignment="1">
      <alignment horizontal="center" vertical="center"/>
    </xf>
    <xf numFmtId="0" fontId="13" fillId="0" borderId="10" xfId="114" applyFont="1" applyBorder="1" applyAlignment="1">
      <alignment horizontal="center" vertical="center"/>
    </xf>
    <xf numFmtId="0" fontId="13" fillId="0" borderId="25" xfId="114" applyFont="1" applyBorder="1" applyAlignment="1">
      <alignment horizontal="center" vertical="center" wrapText="1"/>
    </xf>
    <xf numFmtId="0" fontId="13" fillId="0" borderId="13" xfId="114" applyFont="1" applyBorder="1" applyAlignment="1">
      <alignment horizontal="center" vertical="center" wrapText="1"/>
    </xf>
    <xf numFmtId="0" fontId="16" fillId="0" borderId="10" xfId="114" applyFont="1" applyBorder="1" applyAlignment="1">
      <alignment horizontal="center" vertical="center"/>
    </xf>
    <xf numFmtId="0" fontId="12" fillId="0" borderId="0" xfId="114" applyFont="1" applyBorder="1" applyAlignment="1">
      <alignment horizontal="center" vertical="center" wrapText="1"/>
    </xf>
    <xf numFmtId="0" fontId="125" fillId="0" borderId="10" xfId="0" applyNumberFormat="1" applyFont="1" applyBorder="1" applyAlignment="1">
      <alignment horizontal="center" vertical="center" wrapText="1"/>
    </xf>
    <xf numFmtId="0" fontId="12" fillId="0" borderId="20" xfId="114" applyFont="1" applyBorder="1" applyAlignment="1">
      <alignment horizontal="center" vertical="center" wrapText="1"/>
    </xf>
    <xf numFmtId="0" fontId="50" fillId="0" borderId="20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3" fillId="79" borderId="10" xfId="0" applyFont="1" applyFill="1" applyBorder="1" applyAlignment="1">
      <alignment horizontal="center"/>
    </xf>
    <xf numFmtId="0" fontId="13" fillId="25" borderId="10" xfId="0" applyFont="1" applyFill="1" applyBorder="1" applyAlignment="1">
      <alignment horizontal="center"/>
    </xf>
    <xf numFmtId="3" fontId="55" fillId="0" borderId="0" xfId="0" applyNumberFormat="1" applyFont="1" applyAlignment="1">
      <alignment horizontal="left" wrapText="1"/>
    </xf>
    <xf numFmtId="0" fontId="31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50" fillId="0" borderId="0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56" fillId="0" borderId="85" xfId="0" applyFont="1" applyBorder="1" applyAlignment="1">
      <alignment horizontal="center" vertical="center" wrapText="1"/>
    </xf>
    <xf numFmtId="0" fontId="0" fillId="0" borderId="86" xfId="0" applyBorder="1" applyAlignment="1">
      <alignment horizontal="center" vertical="center" wrapText="1"/>
    </xf>
    <xf numFmtId="0" fontId="25" fillId="0" borderId="85" xfId="0" applyFont="1" applyBorder="1" applyAlignment="1">
      <alignment horizontal="center" vertical="center" wrapText="1"/>
    </xf>
    <xf numFmtId="0" fontId="25" fillId="0" borderId="87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49" fontId="112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49" fontId="0" fillId="0" borderId="0" xfId="0" applyNumberFormat="1" applyAlignment="1">
      <alignment vertical="top" wrapText="1"/>
    </xf>
    <xf numFmtId="0" fontId="63" fillId="0" borderId="0" xfId="0" applyFont="1" applyBorder="1" applyAlignment="1">
      <alignment horizontal="center" vertical="center" wrapText="1"/>
    </xf>
    <xf numFmtId="0" fontId="51" fillId="0" borderId="0" xfId="0" applyFont="1" applyBorder="1" applyAlignment="1">
      <alignment horizontal="center" vertical="center" wrapText="1"/>
    </xf>
    <xf numFmtId="49" fontId="56" fillId="0" borderId="47" xfId="0" applyNumberFormat="1" applyFont="1" applyBorder="1" applyAlignment="1">
      <alignment horizontal="center" vertical="center" wrapText="1"/>
    </xf>
    <xf numFmtId="0" fontId="56" fillId="0" borderId="48" xfId="0" applyFont="1" applyBorder="1" applyAlignment="1">
      <alignment horizontal="center" vertical="center" wrapText="1"/>
    </xf>
    <xf numFmtId="0" fontId="56" fillId="0" borderId="49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49" fontId="25" fillId="0" borderId="24" xfId="0" applyNumberFormat="1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49" fontId="30" fillId="0" borderId="10" xfId="0" applyNumberFormat="1" applyFont="1" applyBorder="1" applyAlignment="1">
      <alignment horizontal="center" vertical="center" wrapText="1"/>
    </xf>
    <xf numFmtId="49" fontId="30" fillId="0" borderId="14" xfId="0" applyNumberFormat="1" applyFont="1" applyBorder="1" applyAlignment="1">
      <alignment horizontal="center" vertical="center" wrapText="1"/>
    </xf>
    <xf numFmtId="0" fontId="6" fillId="0" borderId="44" xfId="0" applyNumberFormat="1" applyFont="1" applyFill="1" applyBorder="1" applyAlignment="1">
      <alignment horizontal="center" vertical="center"/>
    </xf>
    <xf numFmtId="49" fontId="30" fillId="79" borderId="10" xfId="0" applyNumberFormat="1" applyFont="1" applyFill="1" applyBorder="1" applyAlignment="1">
      <alignment horizontal="center" vertical="center" wrapText="1"/>
    </xf>
    <xf numFmtId="0" fontId="30" fillId="79" borderId="10" xfId="0" applyFont="1" applyFill="1" applyBorder="1" applyAlignment="1">
      <alignment horizontal="center" vertical="center" wrapText="1"/>
    </xf>
    <xf numFmtId="0" fontId="30" fillId="79" borderId="28" xfId="0" applyFont="1" applyFill="1" applyBorder="1" applyAlignment="1">
      <alignment horizontal="center" vertical="center" wrapText="1"/>
    </xf>
    <xf numFmtId="49" fontId="18" fillId="0" borderId="17" xfId="0" applyNumberFormat="1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 wrapText="1"/>
    </xf>
    <xf numFmtId="49" fontId="23" fillId="0" borderId="58" xfId="0" applyNumberFormat="1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23" fillId="0" borderId="37" xfId="0" applyNumberFormat="1" applyFont="1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10" fillId="0" borderId="0" xfId="0" applyNumberFormat="1" applyFont="1" applyBorder="1" applyAlignment="1">
      <alignment horizontal="center" vertical="center"/>
    </xf>
    <xf numFmtId="0" fontId="9" fillId="0" borderId="17" xfId="0" applyNumberFormat="1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/>
    </xf>
    <xf numFmtId="0" fontId="53" fillId="0" borderId="0" xfId="0" applyFont="1" applyFill="1" applyAlignment="1">
      <alignment horizontal="center" vertical="center"/>
    </xf>
    <xf numFmtId="49" fontId="15" fillId="0" borderId="47" xfId="0" applyNumberFormat="1" applyFont="1" applyFill="1" applyBorder="1" applyAlignment="1">
      <alignment horizontal="center" vertical="center" wrapText="1"/>
    </xf>
    <xf numFmtId="49" fontId="15" fillId="0" borderId="48" xfId="0" applyNumberFormat="1" applyFont="1" applyFill="1" applyBorder="1" applyAlignment="1">
      <alignment horizontal="center" vertical="center" wrapText="1"/>
    </xf>
    <xf numFmtId="49" fontId="15" fillId="0" borderId="49" xfId="0" applyNumberFormat="1" applyFont="1" applyFill="1" applyBorder="1" applyAlignment="1">
      <alignment horizontal="center" vertical="center" wrapText="1"/>
    </xf>
    <xf numFmtId="0" fontId="16" fillId="0" borderId="96" xfId="0" applyNumberFormat="1" applyFont="1" applyFill="1" applyBorder="1" applyAlignment="1">
      <alignment horizontal="center" vertical="center"/>
    </xf>
    <xf numFmtId="0" fontId="16" fillId="0" borderId="42" xfId="0" applyNumberFormat="1" applyFont="1" applyFill="1" applyBorder="1" applyAlignment="1">
      <alignment horizontal="center" vertical="center"/>
    </xf>
    <xf numFmtId="49" fontId="13" fillId="0" borderId="47" xfId="0" applyNumberFormat="1" applyFont="1" applyFill="1" applyBorder="1" applyAlignment="1">
      <alignment vertical="center" wrapText="1"/>
    </xf>
    <xf numFmtId="49" fontId="13" fillId="0" borderId="24" xfId="0" applyNumberFormat="1" applyFont="1" applyFill="1" applyBorder="1" applyAlignment="1">
      <alignment vertical="center" wrapText="1"/>
    </xf>
    <xf numFmtId="49" fontId="13" fillId="0" borderId="35" xfId="0" applyNumberFormat="1" applyFont="1" applyFill="1" applyBorder="1" applyAlignment="1">
      <alignment vertical="center" wrapText="1"/>
    </xf>
    <xf numFmtId="49" fontId="65" fillId="0" borderId="51" xfId="0" applyNumberFormat="1" applyFont="1" applyFill="1" applyBorder="1" applyAlignment="1">
      <alignment horizontal="center" vertical="center" wrapText="1"/>
    </xf>
    <xf numFmtId="49" fontId="65" fillId="0" borderId="18" xfId="0" applyNumberFormat="1" applyFont="1" applyFill="1" applyBorder="1" applyAlignment="1">
      <alignment horizontal="center" vertical="center" wrapText="1"/>
    </xf>
    <xf numFmtId="49" fontId="65" fillId="0" borderId="91" xfId="0" applyNumberFormat="1" applyFont="1" applyFill="1" applyBorder="1" applyAlignment="1">
      <alignment horizontal="center" vertical="center" wrapText="1"/>
    </xf>
    <xf numFmtId="49" fontId="15" fillId="0" borderId="88" xfId="0" applyNumberFormat="1" applyFont="1" applyFill="1" applyBorder="1" applyAlignment="1">
      <alignment horizontal="center" vertical="center" wrapText="1"/>
    </xf>
    <xf numFmtId="49" fontId="15" fillId="0" borderId="89" xfId="0" applyNumberFormat="1" applyFont="1" applyFill="1" applyBorder="1" applyAlignment="1">
      <alignment horizontal="center" vertical="center" wrapText="1"/>
    </xf>
    <xf numFmtId="49" fontId="15" fillId="0" borderId="90" xfId="0" applyNumberFormat="1" applyFont="1" applyFill="1" applyBorder="1" applyAlignment="1">
      <alignment horizontal="center" vertical="center" wrapText="1"/>
    </xf>
    <xf numFmtId="0" fontId="13" fillId="0" borderId="42" xfId="0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 vertical="center"/>
    </xf>
    <xf numFmtId="0" fontId="13" fillId="0" borderId="43" xfId="0" applyFont="1" applyFill="1" applyBorder="1" applyAlignment="1">
      <alignment horizontal="center" vertical="center"/>
    </xf>
    <xf numFmtId="0" fontId="55" fillId="80" borderId="32" xfId="0" applyNumberFormat="1" applyFont="1" applyFill="1" applyBorder="1" applyAlignment="1">
      <alignment horizontal="center" vertical="center" wrapText="1"/>
    </xf>
    <xf numFmtId="0" fontId="55" fillId="80" borderId="44" xfId="0" applyNumberFormat="1" applyFont="1" applyFill="1" applyBorder="1" applyAlignment="1">
      <alignment horizontal="center" vertical="center" wrapText="1"/>
    </xf>
    <xf numFmtId="0" fontId="55" fillId="80" borderId="11" xfId="0" applyNumberFormat="1" applyFont="1" applyFill="1" applyBorder="1" applyAlignment="1">
      <alignment horizontal="center" vertical="center" wrapText="1"/>
    </xf>
    <xf numFmtId="0" fontId="55" fillId="80" borderId="17" xfId="0" applyNumberFormat="1" applyFont="1" applyFill="1" applyBorder="1" applyAlignment="1">
      <alignment horizontal="center" vertical="center" wrapText="1"/>
    </xf>
    <xf numFmtId="0" fontId="55" fillId="80" borderId="37" xfId="0" applyNumberFormat="1" applyFont="1" applyFill="1" applyBorder="1" applyAlignment="1">
      <alignment horizontal="center" vertical="center" wrapText="1"/>
    </xf>
    <xf numFmtId="0" fontId="55" fillId="80" borderId="61" xfId="0" applyNumberFormat="1" applyFont="1" applyFill="1" applyBorder="1" applyAlignment="1">
      <alignment horizontal="center" vertical="center" wrapText="1"/>
    </xf>
    <xf numFmtId="49" fontId="15" fillId="0" borderId="62" xfId="0" applyNumberFormat="1" applyFont="1" applyFill="1" applyBorder="1" applyAlignment="1">
      <alignment horizontal="center" vertical="center" wrapText="1"/>
    </xf>
    <xf numFmtId="49" fontId="15" fillId="0" borderId="42" xfId="0" applyNumberFormat="1" applyFont="1" applyFill="1" applyBorder="1" applyAlignment="1">
      <alignment horizontal="center" vertical="center" wrapText="1"/>
    </xf>
    <xf numFmtId="49" fontId="15" fillId="0" borderId="41" xfId="0" applyNumberFormat="1" applyFont="1" applyFill="1" applyBorder="1" applyAlignment="1">
      <alignment horizontal="center" vertical="center" wrapText="1"/>
    </xf>
    <xf numFmtId="49" fontId="15" fillId="0" borderId="43" xfId="0" applyNumberFormat="1" applyFont="1" applyFill="1" applyBorder="1" applyAlignment="1">
      <alignment horizontal="center" vertical="center" wrapText="1"/>
    </xf>
    <xf numFmtId="0" fontId="9" fillId="0" borderId="0" xfId="112" applyFont="1" applyAlignment="1">
      <alignment horizontal="center" wrapText="1"/>
    </xf>
    <xf numFmtId="0" fontId="59" fillId="0" borderId="10" xfId="112" applyFont="1" applyBorder="1" applyAlignment="1">
      <alignment horizontal="center" vertical="center" wrapText="1"/>
    </xf>
    <xf numFmtId="49" fontId="29" fillId="0" borderId="17" xfId="0" applyNumberFormat="1" applyFont="1" applyBorder="1" applyAlignment="1">
      <alignment horizontal="center" vertical="center" wrapText="1"/>
    </xf>
    <xf numFmtId="49" fontId="29" fillId="0" borderId="44" xfId="0" applyNumberFormat="1" applyFont="1" applyBorder="1" applyAlignment="1">
      <alignment horizontal="center" vertical="center" wrapText="1"/>
    </xf>
    <xf numFmtId="49" fontId="29" fillId="0" borderId="11" xfId="0" applyNumberFormat="1" applyFont="1" applyBorder="1" applyAlignment="1">
      <alignment horizontal="center" vertical="center" wrapText="1"/>
    </xf>
    <xf numFmtId="0" fontId="15" fillId="0" borderId="25" xfId="136" applyNumberFormat="1" applyFont="1" applyBorder="1" applyAlignment="1">
      <alignment horizontal="center"/>
    </xf>
    <xf numFmtId="0" fontId="15" fillId="0" borderId="39" xfId="136" applyNumberFormat="1" applyFont="1" applyBorder="1" applyAlignment="1">
      <alignment horizontal="center"/>
    </xf>
    <xf numFmtId="0" fontId="15" fillId="0" borderId="13" xfId="136" applyNumberFormat="1" applyFont="1" applyBorder="1" applyAlignment="1">
      <alignment horizontal="center"/>
    </xf>
    <xf numFmtId="0" fontId="55" fillId="0" borderId="25" xfId="136" applyFont="1" applyBorder="1" applyAlignment="1">
      <alignment horizontal="center" vertical="center" wrapText="1"/>
    </xf>
    <xf numFmtId="0" fontId="55" fillId="0" borderId="83" xfId="136" applyFont="1" applyBorder="1" applyAlignment="1">
      <alignment horizontal="center" vertical="center" wrapText="1"/>
    </xf>
    <xf numFmtId="0" fontId="16" fillId="0" borderId="17" xfId="0" applyNumberFormat="1" applyFont="1" applyFill="1" applyBorder="1" applyAlignment="1">
      <alignment horizontal="center" vertical="center"/>
    </xf>
    <xf numFmtId="0" fontId="16" fillId="0" borderId="11" xfId="0" applyNumberFormat="1" applyFont="1" applyFill="1" applyBorder="1" applyAlignment="1">
      <alignment horizontal="center" vertical="center"/>
    </xf>
    <xf numFmtId="0" fontId="30" fillId="0" borderId="81" xfId="136" applyFont="1" applyBorder="1" applyAlignment="1">
      <alignment horizontal="center" vertical="center"/>
    </xf>
    <xf numFmtId="0" fontId="30" fillId="0" borderId="82" xfId="136" applyFont="1" applyBorder="1" applyAlignment="1">
      <alignment horizontal="center" vertical="center"/>
    </xf>
    <xf numFmtId="0" fontId="55" fillId="0" borderId="25" xfId="136" applyFont="1" applyBorder="1" applyAlignment="1">
      <alignment horizontal="center" vertical="center"/>
    </xf>
    <xf numFmtId="0" fontId="55" fillId="0" borderId="13" xfId="136" applyFont="1" applyBorder="1" applyAlignment="1">
      <alignment horizontal="center" vertical="center"/>
    </xf>
    <xf numFmtId="49" fontId="25" fillId="0" borderId="10" xfId="136" applyNumberFormat="1" applyBorder="1" applyAlignment="1">
      <alignment horizontal="center" vertical="top"/>
    </xf>
    <xf numFmtId="0" fontId="114" fillId="0" borderId="25" xfId="136" applyFont="1" applyBorder="1" applyAlignment="1">
      <alignment horizontal="left" vertical="top" wrapText="1" shrinkToFit="1"/>
    </xf>
    <xf numFmtId="0" fontId="114" fillId="0" borderId="39" xfId="136" applyFont="1" applyBorder="1" applyAlignment="1">
      <alignment horizontal="left" vertical="top" wrapText="1" shrinkToFit="1"/>
    </xf>
    <xf numFmtId="0" fontId="114" fillId="0" borderId="13" xfId="136" applyFont="1" applyBorder="1" applyAlignment="1">
      <alignment horizontal="left" vertical="top" wrapText="1" shrinkToFit="1"/>
    </xf>
    <xf numFmtId="49" fontId="25" fillId="0" borderId="10" xfId="136" applyNumberFormat="1" applyBorder="1" applyAlignment="1">
      <alignment horizontal="center"/>
    </xf>
    <xf numFmtId="49" fontId="56" fillId="0" borderId="25" xfId="136" applyNumberFormat="1" applyFont="1" applyBorder="1" applyAlignment="1">
      <alignment horizontal="center" vertical="center" wrapText="1"/>
    </xf>
    <xf numFmtId="49" fontId="56" fillId="0" borderId="13" xfId="136" applyNumberFormat="1" applyFont="1" applyBorder="1" applyAlignment="1">
      <alignment horizontal="center" vertical="center" wrapText="1"/>
    </xf>
    <xf numFmtId="0" fontId="13" fillId="79" borderId="10" xfId="0" applyNumberFormat="1" applyFont="1" applyFill="1" applyBorder="1" applyAlignment="1">
      <alignment horizontal="center"/>
    </xf>
    <xf numFmtId="0" fontId="13" fillId="0" borderId="10" xfId="0" applyNumberFormat="1" applyFont="1" applyBorder="1" applyAlignment="1">
      <alignment horizontal="center"/>
    </xf>
    <xf numFmtId="49" fontId="25" fillId="0" borderId="21" xfId="136" applyNumberFormat="1" applyBorder="1" applyAlignment="1">
      <alignment horizontal="right"/>
    </xf>
    <xf numFmtId="1" fontId="66" fillId="0" borderId="10" xfId="114" applyNumberFormat="1" applyFont="1" applyBorder="1" applyAlignment="1">
      <alignment horizontal="center" vertical="center"/>
    </xf>
    <xf numFmtId="0" fontId="131" fillId="0" borderId="10" xfId="0" applyFont="1" applyBorder="1" applyAlignment="1">
      <alignment horizontal="center" vertical="center"/>
    </xf>
    <xf numFmtId="0" fontId="58" fillId="0" borderId="10" xfId="0" applyNumberFormat="1" applyFont="1" applyBorder="1" applyAlignment="1">
      <alignment horizontal="center" vertical="center"/>
    </xf>
    <xf numFmtId="0" fontId="58" fillId="79" borderId="10" xfId="0" applyNumberFormat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79" borderId="10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68" fillId="0" borderId="10" xfId="0" applyFont="1" applyBorder="1" applyAlignment="1">
      <alignment horizontal="center" vertical="center"/>
    </xf>
    <xf numFmtId="0" fontId="58" fillId="0" borderId="13" xfId="0" applyNumberFormat="1" applyFont="1" applyBorder="1" applyAlignment="1">
      <alignment horizontal="center" vertical="center"/>
    </xf>
    <xf numFmtId="3" fontId="14" fillId="0" borderId="30" xfId="0" applyNumberFormat="1" applyFont="1" applyBorder="1" applyAlignment="1">
      <alignment horizontal="center" vertical="center"/>
    </xf>
  </cellXfs>
  <cellStyles count="142">
    <cellStyle name="20% - Акцент1" xfId="1" builtinId="30" customBuiltin="1"/>
    <cellStyle name="20% - Акцент1 2" xfId="2"/>
    <cellStyle name="20% - Акцент1 2 2" xfId="3"/>
    <cellStyle name="20% - Акцент2" xfId="4" builtinId="34" customBuiltin="1"/>
    <cellStyle name="20% - Акцент2 2" xfId="5"/>
    <cellStyle name="20% - Акцент2 2 2" xfId="6"/>
    <cellStyle name="20% - Акцент3" xfId="7" builtinId="38" customBuiltin="1"/>
    <cellStyle name="20% - Акцент3 2" xfId="8"/>
    <cellStyle name="20% - Акцент3 2 2" xfId="9"/>
    <cellStyle name="20% - Акцент4" xfId="10" builtinId="42" customBuiltin="1"/>
    <cellStyle name="20% - Акцент4 2" xfId="11"/>
    <cellStyle name="20% - Акцент4 2 2" xfId="12"/>
    <cellStyle name="20% - Акцент5" xfId="13" builtinId="46" customBuiltin="1"/>
    <cellStyle name="20% - Акцент5 2" xfId="14"/>
    <cellStyle name="20% - Акцент5 2 2" xfId="15"/>
    <cellStyle name="20% - Акцент6" xfId="16" builtinId="50" customBuiltin="1"/>
    <cellStyle name="20% - Акцент6 2" xfId="17"/>
    <cellStyle name="20% - Акцент6 2 2" xfId="18"/>
    <cellStyle name="40% - Акцент1" xfId="19" builtinId="31" customBuiltin="1"/>
    <cellStyle name="40% - Акцент1 2" xfId="20"/>
    <cellStyle name="40% - Акцент1 2 2" xfId="21"/>
    <cellStyle name="40% - Акцент2" xfId="22" builtinId="35" customBuiltin="1"/>
    <cellStyle name="40% - Акцент2 2" xfId="23"/>
    <cellStyle name="40% - Акцент2 2 2" xfId="24"/>
    <cellStyle name="40% - Акцент3" xfId="25" builtinId="39" customBuiltin="1"/>
    <cellStyle name="40% - Акцент3 2" xfId="26"/>
    <cellStyle name="40% - Акцент3 2 2" xfId="27"/>
    <cellStyle name="40% - Акцент4" xfId="28" builtinId="43" customBuiltin="1"/>
    <cellStyle name="40% - Акцент4 2" xfId="29"/>
    <cellStyle name="40% - Акцент4 2 2" xfId="30"/>
    <cellStyle name="40% - Акцент5" xfId="31" builtinId="47" customBuiltin="1"/>
    <cellStyle name="40% - Акцент5 2" xfId="32"/>
    <cellStyle name="40% - Акцент5 2 2" xfId="33"/>
    <cellStyle name="40% - Акцент6" xfId="34" builtinId="51" customBuiltin="1"/>
    <cellStyle name="40% - Акцент6 2" xfId="35"/>
    <cellStyle name="40% - Акцент6 2 2" xfId="36"/>
    <cellStyle name="60% - Акцент1" xfId="37" builtinId="32" customBuiltin="1"/>
    <cellStyle name="60% - Акцент1 2" xfId="38"/>
    <cellStyle name="60% - Акцент1 2 2" xfId="39"/>
    <cellStyle name="60% - Акцент2" xfId="40" builtinId="36" customBuiltin="1"/>
    <cellStyle name="60% - Акцент2 2" xfId="41"/>
    <cellStyle name="60% - Акцент2 2 2" xfId="42"/>
    <cellStyle name="60% - Акцент3" xfId="43" builtinId="40" customBuiltin="1"/>
    <cellStyle name="60% - Акцент3 2" xfId="44"/>
    <cellStyle name="60% - Акцент3 2 2" xfId="45"/>
    <cellStyle name="60% - Акцент4" xfId="46" builtinId="44" customBuiltin="1"/>
    <cellStyle name="60% - Акцент4 2" xfId="47"/>
    <cellStyle name="60% - Акцент4 2 2" xfId="48"/>
    <cellStyle name="60% - Акцент5" xfId="49" builtinId="48" customBuiltin="1"/>
    <cellStyle name="60% - Акцент5 2" xfId="50"/>
    <cellStyle name="60% - Акцент5 2 2" xfId="51"/>
    <cellStyle name="60% - Акцент6" xfId="52" builtinId="52" customBuiltin="1"/>
    <cellStyle name="60% - Акцент6 2" xfId="53"/>
    <cellStyle name="60% - Акцент6 2 2" xfId="54"/>
    <cellStyle name="Heading" xfId="55"/>
    <cellStyle name="Heading1" xfId="56"/>
    <cellStyle name="Result" xfId="57"/>
    <cellStyle name="Result2" xfId="58"/>
    <cellStyle name="Акцент1" xfId="59" builtinId="29" customBuiltin="1"/>
    <cellStyle name="Акцент1 2" xfId="60"/>
    <cellStyle name="Акцент1 2 2" xfId="61"/>
    <cellStyle name="Акцент2" xfId="62" builtinId="33" customBuiltin="1"/>
    <cellStyle name="Акцент2 2" xfId="63"/>
    <cellStyle name="Акцент2 2 2" xfId="64"/>
    <cellStyle name="Акцент3" xfId="65" builtinId="37" customBuiltin="1"/>
    <cellStyle name="Акцент3 2" xfId="66"/>
    <cellStyle name="Акцент3 2 2" xfId="67"/>
    <cellStyle name="Акцент4" xfId="68" builtinId="41" customBuiltin="1"/>
    <cellStyle name="Акцент4 2" xfId="69"/>
    <cellStyle name="Акцент4 2 2" xfId="70"/>
    <cellStyle name="Акцент5" xfId="71" builtinId="45" customBuiltin="1"/>
    <cellStyle name="Акцент5 2" xfId="72"/>
    <cellStyle name="Акцент5 2 2" xfId="73"/>
    <cellStyle name="Акцент6" xfId="74" builtinId="49" customBuiltin="1"/>
    <cellStyle name="Акцент6 2" xfId="75"/>
    <cellStyle name="Акцент6 2 2" xfId="76"/>
    <cellStyle name="Ввод " xfId="77" builtinId="20" customBuiltin="1"/>
    <cellStyle name="Ввод  2" xfId="78"/>
    <cellStyle name="Ввод  2 2" xfId="79"/>
    <cellStyle name="Вывод" xfId="80" builtinId="21" customBuiltin="1"/>
    <cellStyle name="Вывод 2" xfId="81"/>
    <cellStyle name="Вывод 2 2" xfId="82"/>
    <cellStyle name="Вычисление" xfId="83" builtinId="22" customBuiltin="1"/>
    <cellStyle name="Вычисление 2" xfId="84"/>
    <cellStyle name="Вычисление 2 2" xfId="85"/>
    <cellStyle name="Заголовок 1" xfId="86" builtinId="16" customBuiltin="1"/>
    <cellStyle name="Заголовок 1 2" xfId="87"/>
    <cellStyle name="Заголовок 1 2 2" xfId="88"/>
    <cellStyle name="Заголовок 2" xfId="89" builtinId="17" customBuiltin="1"/>
    <cellStyle name="Заголовок 2 2" xfId="90"/>
    <cellStyle name="Заголовок 2 2 2" xfId="91"/>
    <cellStyle name="Заголовок 3" xfId="92" builtinId="18" customBuiltin="1"/>
    <cellStyle name="Заголовок 3 2" xfId="93"/>
    <cellStyle name="Заголовок 3 2 2" xfId="94"/>
    <cellStyle name="Заголовок 4" xfId="95" builtinId="19" customBuiltin="1"/>
    <cellStyle name="Заголовок 4 2" xfId="96"/>
    <cellStyle name="Заголовок 4 2 2" xfId="97"/>
    <cellStyle name="Итог" xfId="98" builtinId="25" customBuiltin="1"/>
    <cellStyle name="Итог 2" xfId="99"/>
    <cellStyle name="Итог 2 2" xfId="100"/>
    <cellStyle name="Контрольная ячейка" xfId="101" builtinId="23" customBuiltin="1"/>
    <cellStyle name="Контрольная ячейка 2" xfId="102"/>
    <cellStyle name="Контрольная ячейка 2 2" xfId="103"/>
    <cellStyle name="Название" xfId="104" builtinId="15" customBuiltin="1"/>
    <cellStyle name="Название 2" xfId="105"/>
    <cellStyle name="Название 2 2" xfId="106"/>
    <cellStyle name="Название 3" xfId="107"/>
    <cellStyle name="Нейтральный" xfId="108" builtinId="28" customBuiltin="1"/>
    <cellStyle name="Нейтральный 2" xfId="109"/>
    <cellStyle name="Нейтральный 2 2" xfId="110"/>
    <cellStyle name="Обычный" xfId="0" builtinId="0"/>
    <cellStyle name="Обычный 2" xfId="111"/>
    <cellStyle name="Обычный 2 2" xfId="112"/>
    <cellStyle name="Обычный 2 3" xfId="113"/>
    <cellStyle name="Обычный 3" xfId="114"/>
    <cellStyle name="Обычный 4" xfId="137"/>
    <cellStyle name="Обычный 5" xfId="138"/>
    <cellStyle name="Обычный 6" xfId="139"/>
    <cellStyle name="Обычный 7" xfId="140"/>
    <cellStyle name="Обычный_ФЕДКзаявка" xfId="136"/>
    <cellStyle name="Плохой" xfId="115" builtinId="27" customBuiltin="1"/>
    <cellStyle name="Плохой 2" xfId="116"/>
    <cellStyle name="Плохой 2 2" xfId="117"/>
    <cellStyle name="Пояснение" xfId="118" builtinId="53" customBuiltin="1"/>
    <cellStyle name="Пояснение 2" xfId="119"/>
    <cellStyle name="Пояснение 2 2" xfId="120"/>
    <cellStyle name="Примечание 2" xfId="121"/>
    <cellStyle name="Примечание 2 2" xfId="122"/>
    <cellStyle name="Примечание 3" xfId="123"/>
    <cellStyle name="Примечание 4" xfId="124"/>
    <cellStyle name="Процентный" xfId="125" builtinId="5"/>
    <cellStyle name="Процентный 2" xfId="126"/>
    <cellStyle name="Процентный 3" xfId="141"/>
    <cellStyle name="Связанная ячейка" xfId="127" builtinId="24" customBuiltin="1"/>
    <cellStyle name="Связанная ячейка 2" xfId="128"/>
    <cellStyle name="Связанная ячейка 2 2" xfId="129"/>
    <cellStyle name="Текст предупреждения" xfId="130" builtinId="11" customBuiltin="1"/>
    <cellStyle name="Текст предупреждения 2" xfId="131"/>
    <cellStyle name="Текст предупреждения 2 2" xfId="132"/>
    <cellStyle name="Хороший" xfId="133" builtinId="26" customBuiltin="1"/>
    <cellStyle name="Хороший 2" xfId="134"/>
    <cellStyle name="Хороший 2 2" xfId="135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160020</xdr:rowOff>
    </xdr:to>
    <xdr:sp macro="" textlink="">
      <xdr:nvSpPr>
        <xdr:cNvPr id="32756" name="Text Box 1"/>
        <xdr:cNvSpPr txBox="1">
          <a:spLocks noChangeArrowheads="1"/>
        </xdr:cNvSpPr>
      </xdr:nvSpPr>
      <xdr:spPr bwMode="auto">
        <a:xfrm>
          <a:off x="2849880" y="1897380"/>
          <a:ext cx="7620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198120</xdr:rowOff>
    </xdr:to>
    <xdr:sp macro="" textlink="">
      <xdr:nvSpPr>
        <xdr:cNvPr id="32757" name="Text Box 1"/>
        <xdr:cNvSpPr txBox="1">
          <a:spLocks noChangeArrowheads="1"/>
        </xdr:cNvSpPr>
      </xdr:nvSpPr>
      <xdr:spPr bwMode="auto">
        <a:xfrm>
          <a:off x="2849880" y="18973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198120</xdr:rowOff>
    </xdr:to>
    <xdr:sp macro="" textlink="">
      <xdr:nvSpPr>
        <xdr:cNvPr id="32758" name="Text Box 1"/>
        <xdr:cNvSpPr txBox="1">
          <a:spLocks noChangeArrowheads="1"/>
        </xdr:cNvSpPr>
      </xdr:nvSpPr>
      <xdr:spPr bwMode="auto">
        <a:xfrm>
          <a:off x="2849880" y="18973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198120</xdr:rowOff>
    </xdr:to>
    <xdr:sp macro="" textlink="">
      <xdr:nvSpPr>
        <xdr:cNvPr id="32759" name="Text Box 1"/>
        <xdr:cNvSpPr txBox="1">
          <a:spLocks noChangeArrowheads="1"/>
        </xdr:cNvSpPr>
      </xdr:nvSpPr>
      <xdr:spPr bwMode="auto">
        <a:xfrm>
          <a:off x="2849880" y="18973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198120</xdr:rowOff>
    </xdr:to>
    <xdr:sp macro="" textlink="">
      <xdr:nvSpPr>
        <xdr:cNvPr id="32760" name="Text Box 1"/>
        <xdr:cNvSpPr txBox="1">
          <a:spLocks noChangeArrowheads="1"/>
        </xdr:cNvSpPr>
      </xdr:nvSpPr>
      <xdr:spPr bwMode="auto">
        <a:xfrm>
          <a:off x="2849880" y="18973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198120</xdr:rowOff>
    </xdr:to>
    <xdr:sp macro="" textlink="">
      <xdr:nvSpPr>
        <xdr:cNvPr id="32761" name="Text Box 1"/>
        <xdr:cNvSpPr txBox="1">
          <a:spLocks noChangeArrowheads="1"/>
        </xdr:cNvSpPr>
      </xdr:nvSpPr>
      <xdr:spPr bwMode="auto">
        <a:xfrm>
          <a:off x="2849880" y="18973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198120</xdr:rowOff>
    </xdr:to>
    <xdr:sp macro="" textlink="">
      <xdr:nvSpPr>
        <xdr:cNvPr id="32762" name="Text Box 1"/>
        <xdr:cNvSpPr txBox="1">
          <a:spLocks noChangeArrowheads="1"/>
        </xdr:cNvSpPr>
      </xdr:nvSpPr>
      <xdr:spPr bwMode="auto">
        <a:xfrm>
          <a:off x="2849880" y="18973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198120</xdr:rowOff>
    </xdr:to>
    <xdr:sp macro="" textlink="">
      <xdr:nvSpPr>
        <xdr:cNvPr id="32763" name="Text Box 1"/>
        <xdr:cNvSpPr txBox="1">
          <a:spLocks noChangeArrowheads="1"/>
        </xdr:cNvSpPr>
      </xdr:nvSpPr>
      <xdr:spPr bwMode="auto">
        <a:xfrm>
          <a:off x="2849880" y="18973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198120</xdr:rowOff>
    </xdr:to>
    <xdr:sp macro="" textlink="">
      <xdr:nvSpPr>
        <xdr:cNvPr id="32764" name="Text Box 1"/>
        <xdr:cNvSpPr txBox="1">
          <a:spLocks noChangeArrowheads="1"/>
        </xdr:cNvSpPr>
      </xdr:nvSpPr>
      <xdr:spPr bwMode="auto">
        <a:xfrm>
          <a:off x="2849880" y="18973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160020</xdr:rowOff>
    </xdr:to>
    <xdr:sp macro="" textlink="">
      <xdr:nvSpPr>
        <xdr:cNvPr id="32765" name="Text Box 1"/>
        <xdr:cNvSpPr txBox="1">
          <a:spLocks noChangeArrowheads="1"/>
        </xdr:cNvSpPr>
      </xdr:nvSpPr>
      <xdr:spPr bwMode="auto">
        <a:xfrm>
          <a:off x="459486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160020</xdr:rowOff>
    </xdr:to>
    <xdr:sp macro="" textlink="">
      <xdr:nvSpPr>
        <xdr:cNvPr id="32766" name="Text Box 1"/>
        <xdr:cNvSpPr txBox="1">
          <a:spLocks noChangeArrowheads="1"/>
        </xdr:cNvSpPr>
      </xdr:nvSpPr>
      <xdr:spPr bwMode="auto">
        <a:xfrm>
          <a:off x="459486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91440</xdr:colOff>
      <xdr:row>6</xdr:row>
      <xdr:rowOff>160020</xdr:rowOff>
    </xdr:to>
    <xdr:sp macro="" textlink="">
      <xdr:nvSpPr>
        <xdr:cNvPr id="32767" name="Text Box 1"/>
        <xdr:cNvSpPr txBox="1">
          <a:spLocks noChangeArrowheads="1"/>
        </xdr:cNvSpPr>
      </xdr:nvSpPr>
      <xdr:spPr bwMode="auto">
        <a:xfrm>
          <a:off x="2857500" y="2209800"/>
          <a:ext cx="8382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160020</xdr:rowOff>
    </xdr:to>
    <xdr:sp macro="" textlink="">
      <xdr:nvSpPr>
        <xdr:cNvPr id="32768" name="Text Box 1"/>
        <xdr:cNvSpPr txBox="1">
          <a:spLocks noChangeArrowheads="1"/>
        </xdr:cNvSpPr>
      </xdr:nvSpPr>
      <xdr:spPr bwMode="auto">
        <a:xfrm>
          <a:off x="459486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160020</xdr:rowOff>
    </xdr:to>
    <xdr:sp macro="" textlink="">
      <xdr:nvSpPr>
        <xdr:cNvPr id="32769" name="Text Box 1"/>
        <xdr:cNvSpPr txBox="1">
          <a:spLocks noChangeArrowheads="1"/>
        </xdr:cNvSpPr>
      </xdr:nvSpPr>
      <xdr:spPr bwMode="auto">
        <a:xfrm>
          <a:off x="285750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160020</xdr:rowOff>
    </xdr:to>
    <xdr:sp macro="" textlink="">
      <xdr:nvSpPr>
        <xdr:cNvPr id="32770" name="Text Box 1"/>
        <xdr:cNvSpPr txBox="1">
          <a:spLocks noChangeArrowheads="1"/>
        </xdr:cNvSpPr>
      </xdr:nvSpPr>
      <xdr:spPr bwMode="auto">
        <a:xfrm>
          <a:off x="459486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160020</xdr:rowOff>
    </xdr:to>
    <xdr:sp macro="" textlink="">
      <xdr:nvSpPr>
        <xdr:cNvPr id="32771" name="Text Box 1"/>
        <xdr:cNvSpPr txBox="1">
          <a:spLocks noChangeArrowheads="1"/>
        </xdr:cNvSpPr>
      </xdr:nvSpPr>
      <xdr:spPr bwMode="auto">
        <a:xfrm>
          <a:off x="285750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160020</xdr:rowOff>
    </xdr:to>
    <xdr:sp macro="" textlink="">
      <xdr:nvSpPr>
        <xdr:cNvPr id="32772" name="Text Box 1"/>
        <xdr:cNvSpPr txBox="1">
          <a:spLocks noChangeArrowheads="1"/>
        </xdr:cNvSpPr>
      </xdr:nvSpPr>
      <xdr:spPr bwMode="auto">
        <a:xfrm>
          <a:off x="459486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160020</xdr:rowOff>
    </xdr:to>
    <xdr:sp macro="" textlink="">
      <xdr:nvSpPr>
        <xdr:cNvPr id="32773" name="Text Box 1"/>
        <xdr:cNvSpPr txBox="1">
          <a:spLocks noChangeArrowheads="1"/>
        </xdr:cNvSpPr>
      </xdr:nvSpPr>
      <xdr:spPr bwMode="auto">
        <a:xfrm>
          <a:off x="285750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160020</xdr:rowOff>
    </xdr:to>
    <xdr:sp macro="" textlink="">
      <xdr:nvSpPr>
        <xdr:cNvPr id="32774" name="Text Box 1"/>
        <xdr:cNvSpPr txBox="1">
          <a:spLocks noChangeArrowheads="1"/>
        </xdr:cNvSpPr>
      </xdr:nvSpPr>
      <xdr:spPr bwMode="auto">
        <a:xfrm>
          <a:off x="459486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160020</xdr:rowOff>
    </xdr:to>
    <xdr:sp macro="" textlink="">
      <xdr:nvSpPr>
        <xdr:cNvPr id="32775" name="Text Box 1"/>
        <xdr:cNvSpPr txBox="1">
          <a:spLocks noChangeArrowheads="1"/>
        </xdr:cNvSpPr>
      </xdr:nvSpPr>
      <xdr:spPr bwMode="auto">
        <a:xfrm>
          <a:off x="285750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167640</xdr:rowOff>
    </xdr:to>
    <xdr:sp macro="" textlink="">
      <xdr:nvSpPr>
        <xdr:cNvPr id="32776" name="Text Box 1"/>
        <xdr:cNvSpPr txBox="1">
          <a:spLocks noChangeArrowheads="1"/>
        </xdr:cNvSpPr>
      </xdr:nvSpPr>
      <xdr:spPr bwMode="auto">
        <a:xfrm>
          <a:off x="459486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167640</xdr:rowOff>
    </xdr:to>
    <xdr:sp macro="" textlink="">
      <xdr:nvSpPr>
        <xdr:cNvPr id="32777" name="Text Box 1"/>
        <xdr:cNvSpPr txBox="1">
          <a:spLocks noChangeArrowheads="1"/>
        </xdr:cNvSpPr>
      </xdr:nvSpPr>
      <xdr:spPr bwMode="auto">
        <a:xfrm>
          <a:off x="285750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160020</xdr:rowOff>
    </xdr:to>
    <xdr:sp macro="" textlink="">
      <xdr:nvSpPr>
        <xdr:cNvPr id="32778" name="Text Box 1"/>
        <xdr:cNvSpPr txBox="1">
          <a:spLocks noChangeArrowheads="1"/>
        </xdr:cNvSpPr>
      </xdr:nvSpPr>
      <xdr:spPr bwMode="auto">
        <a:xfrm>
          <a:off x="459486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160020</xdr:rowOff>
    </xdr:to>
    <xdr:sp macro="" textlink="">
      <xdr:nvSpPr>
        <xdr:cNvPr id="32779" name="Text Box 1"/>
        <xdr:cNvSpPr txBox="1">
          <a:spLocks noChangeArrowheads="1"/>
        </xdr:cNvSpPr>
      </xdr:nvSpPr>
      <xdr:spPr bwMode="auto">
        <a:xfrm>
          <a:off x="285750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167640</xdr:rowOff>
    </xdr:to>
    <xdr:sp macro="" textlink="">
      <xdr:nvSpPr>
        <xdr:cNvPr id="32780" name="Text Box 1"/>
        <xdr:cNvSpPr txBox="1">
          <a:spLocks noChangeArrowheads="1"/>
        </xdr:cNvSpPr>
      </xdr:nvSpPr>
      <xdr:spPr bwMode="auto">
        <a:xfrm>
          <a:off x="459486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167640</xdr:rowOff>
    </xdr:to>
    <xdr:sp macro="" textlink="">
      <xdr:nvSpPr>
        <xdr:cNvPr id="32781" name="Text Box 1"/>
        <xdr:cNvSpPr txBox="1">
          <a:spLocks noChangeArrowheads="1"/>
        </xdr:cNvSpPr>
      </xdr:nvSpPr>
      <xdr:spPr bwMode="auto">
        <a:xfrm>
          <a:off x="285750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167640</xdr:rowOff>
    </xdr:to>
    <xdr:sp macro="" textlink="">
      <xdr:nvSpPr>
        <xdr:cNvPr id="32782" name="Text Box 1"/>
        <xdr:cNvSpPr txBox="1">
          <a:spLocks noChangeArrowheads="1"/>
        </xdr:cNvSpPr>
      </xdr:nvSpPr>
      <xdr:spPr bwMode="auto">
        <a:xfrm>
          <a:off x="459486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167640</xdr:rowOff>
    </xdr:to>
    <xdr:sp macro="" textlink="">
      <xdr:nvSpPr>
        <xdr:cNvPr id="32783" name="Text Box 1"/>
        <xdr:cNvSpPr txBox="1">
          <a:spLocks noChangeArrowheads="1"/>
        </xdr:cNvSpPr>
      </xdr:nvSpPr>
      <xdr:spPr bwMode="auto">
        <a:xfrm>
          <a:off x="285750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167640</xdr:rowOff>
    </xdr:to>
    <xdr:sp macro="" textlink="">
      <xdr:nvSpPr>
        <xdr:cNvPr id="32784" name="Text Box 1"/>
        <xdr:cNvSpPr txBox="1">
          <a:spLocks noChangeArrowheads="1"/>
        </xdr:cNvSpPr>
      </xdr:nvSpPr>
      <xdr:spPr bwMode="auto">
        <a:xfrm>
          <a:off x="459486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167640</xdr:rowOff>
    </xdr:to>
    <xdr:sp macro="" textlink="">
      <xdr:nvSpPr>
        <xdr:cNvPr id="32785" name="Text Box 1"/>
        <xdr:cNvSpPr txBox="1">
          <a:spLocks noChangeArrowheads="1"/>
        </xdr:cNvSpPr>
      </xdr:nvSpPr>
      <xdr:spPr bwMode="auto">
        <a:xfrm>
          <a:off x="285750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160020</xdr:rowOff>
    </xdr:to>
    <xdr:sp macro="" textlink="">
      <xdr:nvSpPr>
        <xdr:cNvPr id="32786" name="Text Box 1"/>
        <xdr:cNvSpPr txBox="1">
          <a:spLocks noChangeArrowheads="1"/>
        </xdr:cNvSpPr>
      </xdr:nvSpPr>
      <xdr:spPr bwMode="auto">
        <a:xfrm>
          <a:off x="459486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160020</xdr:rowOff>
    </xdr:to>
    <xdr:sp macro="" textlink="">
      <xdr:nvSpPr>
        <xdr:cNvPr id="32787" name="Text Box 1"/>
        <xdr:cNvSpPr txBox="1">
          <a:spLocks noChangeArrowheads="1"/>
        </xdr:cNvSpPr>
      </xdr:nvSpPr>
      <xdr:spPr bwMode="auto">
        <a:xfrm>
          <a:off x="285750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167640</xdr:rowOff>
    </xdr:to>
    <xdr:sp macro="" textlink="">
      <xdr:nvSpPr>
        <xdr:cNvPr id="32788" name="Text Box 1"/>
        <xdr:cNvSpPr txBox="1">
          <a:spLocks noChangeArrowheads="1"/>
        </xdr:cNvSpPr>
      </xdr:nvSpPr>
      <xdr:spPr bwMode="auto">
        <a:xfrm>
          <a:off x="459486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167640</xdr:rowOff>
    </xdr:to>
    <xdr:sp macro="" textlink="">
      <xdr:nvSpPr>
        <xdr:cNvPr id="32789" name="Text Box 1"/>
        <xdr:cNvSpPr txBox="1">
          <a:spLocks noChangeArrowheads="1"/>
        </xdr:cNvSpPr>
      </xdr:nvSpPr>
      <xdr:spPr bwMode="auto">
        <a:xfrm>
          <a:off x="285750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167640</xdr:rowOff>
    </xdr:to>
    <xdr:sp macro="" textlink="">
      <xdr:nvSpPr>
        <xdr:cNvPr id="32790" name="Text Box 1"/>
        <xdr:cNvSpPr txBox="1">
          <a:spLocks noChangeArrowheads="1"/>
        </xdr:cNvSpPr>
      </xdr:nvSpPr>
      <xdr:spPr bwMode="auto">
        <a:xfrm>
          <a:off x="459486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167640</xdr:rowOff>
    </xdr:to>
    <xdr:sp macro="" textlink="">
      <xdr:nvSpPr>
        <xdr:cNvPr id="32791" name="Text Box 1"/>
        <xdr:cNvSpPr txBox="1">
          <a:spLocks noChangeArrowheads="1"/>
        </xdr:cNvSpPr>
      </xdr:nvSpPr>
      <xdr:spPr bwMode="auto">
        <a:xfrm>
          <a:off x="285750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167640</xdr:rowOff>
    </xdr:to>
    <xdr:sp macro="" textlink="">
      <xdr:nvSpPr>
        <xdr:cNvPr id="32792" name="Text Box 1"/>
        <xdr:cNvSpPr txBox="1">
          <a:spLocks noChangeArrowheads="1"/>
        </xdr:cNvSpPr>
      </xdr:nvSpPr>
      <xdr:spPr bwMode="auto">
        <a:xfrm>
          <a:off x="459486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167640</xdr:rowOff>
    </xdr:to>
    <xdr:sp macro="" textlink="">
      <xdr:nvSpPr>
        <xdr:cNvPr id="32793" name="Text Box 1"/>
        <xdr:cNvSpPr txBox="1">
          <a:spLocks noChangeArrowheads="1"/>
        </xdr:cNvSpPr>
      </xdr:nvSpPr>
      <xdr:spPr bwMode="auto">
        <a:xfrm>
          <a:off x="285750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161925</xdr:rowOff>
    </xdr:to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4101465" y="2303145"/>
          <a:ext cx="7620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161925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2356485" y="2303145"/>
          <a:ext cx="7620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3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5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161925</xdr:rowOff>
    </xdr:to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4101465" y="2303145"/>
          <a:ext cx="7620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161925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2356485" y="2303145"/>
          <a:ext cx="7620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161925</xdr:rowOff>
    </xdr:to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4101465" y="2303145"/>
          <a:ext cx="7620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161925</xdr:rowOff>
    </xdr:to>
    <xdr:sp macro="" textlink="">
      <xdr:nvSpPr>
        <xdr:cNvPr id="73" name="Text Box 1"/>
        <xdr:cNvSpPr txBox="1">
          <a:spLocks noChangeArrowheads="1"/>
        </xdr:cNvSpPr>
      </xdr:nvSpPr>
      <xdr:spPr bwMode="auto">
        <a:xfrm>
          <a:off x="2356485" y="2303145"/>
          <a:ext cx="7620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5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7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8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1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6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7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161925</xdr:rowOff>
    </xdr:to>
    <xdr:sp macro="" textlink="">
      <xdr:nvSpPr>
        <xdr:cNvPr id="88" name="Text Box 1"/>
        <xdr:cNvSpPr txBox="1">
          <a:spLocks noChangeArrowheads="1"/>
        </xdr:cNvSpPr>
      </xdr:nvSpPr>
      <xdr:spPr bwMode="auto">
        <a:xfrm>
          <a:off x="4101465" y="2303145"/>
          <a:ext cx="7620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161925</xdr:rowOff>
    </xdr:to>
    <xdr:sp macro="" textlink="">
      <xdr:nvSpPr>
        <xdr:cNvPr id="89" name="Text Box 1"/>
        <xdr:cNvSpPr txBox="1">
          <a:spLocks noChangeArrowheads="1"/>
        </xdr:cNvSpPr>
      </xdr:nvSpPr>
      <xdr:spPr bwMode="auto">
        <a:xfrm>
          <a:off x="2356485" y="2303145"/>
          <a:ext cx="7620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9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0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161925</xdr:rowOff>
    </xdr:to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161925</xdr:rowOff>
    </xdr:to>
    <xdr:sp macro="" textlink="">
      <xdr:nvSpPr>
        <xdr:cNvPr id="105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6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8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09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0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11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3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4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5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6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7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9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161925</xdr:rowOff>
    </xdr:to>
    <xdr:sp macro="" textlink="">
      <xdr:nvSpPr>
        <xdr:cNvPr id="120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161925</xdr:rowOff>
    </xdr:to>
    <xdr:sp macro="" textlink="">
      <xdr:nvSpPr>
        <xdr:cNvPr id="121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22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24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25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26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27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28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30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31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32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33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35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161925</xdr:rowOff>
    </xdr:to>
    <xdr:sp macro="" textlink="">
      <xdr:nvSpPr>
        <xdr:cNvPr id="136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161925</xdr:rowOff>
    </xdr:to>
    <xdr:sp macro="" textlink="">
      <xdr:nvSpPr>
        <xdr:cNvPr id="137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38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39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40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41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42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43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44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45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46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47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48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49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50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51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161925</xdr:rowOff>
    </xdr:to>
    <xdr:sp macro="" textlink="">
      <xdr:nvSpPr>
        <xdr:cNvPr id="152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161925</xdr:rowOff>
    </xdr:to>
    <xdr:sp macro="" textlink="">
      <xdr:nvSpPr>
        <xdr:cNvPr id="153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54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55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56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58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59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60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61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62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63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64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65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66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67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161925</xdr:rowOff>
    </xdr:to>
    <xdr:sp macro="" textlink="">
      <xdr:nvSpPr>
        <xdr:cNvPr id="168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161925</xdr:rowOff>
    </xdr:to>
    <xdr:sp macro="" textlink="">
      <xdr:nvSpPr>
        <xdr:cNvPr id="169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70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71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72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73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74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75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76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77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78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79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80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81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82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83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zoomScale="60" zoomScaleNormal="60" workbookViewId="0">
      <selection activeCell="C30" sqref="C30"/>
    </sheetView>
  </sheetViews>
  <sheetFormatPr defaultRowHeight="12.75"/>
  <cols>
    <col min="1" max="1" width="5.42578125" style="4" customWidth="1"/>
    <col min="2" max="2" width="32" customWidth="1"/>
    <col min="3" max="3" width="16" style="4" customWidth="1"/>
    <col min="4" max="4" width="17.140625" style="4" customWidth="1"/>
    <col min="5" max="5" width="15.28515625" style="4" customWidth="1"/>
    <col min="6" max="6" width="21" style="4" customWidth="1"/>
    <col min="7" max="7" width="20" customWidth="1"/>
    <col min="8" max="8" width="17.85546875" customWidth="1"/>
    <col min="9" max="9" width="16.28515625" customWidth="1"/>
    <col min="10" max="10" width="18" customWidth="1"/>
    <col min="11" max="11" width="17.5703125" customWidth="1"/>
    <col min="12" max="12" width="18.42578125" customWidth="1"/>
    <col min="13" max="13" width="15.7109375" customWidth="1"/>
    <col min="14" max="14" width="18.140625" customWidth="1"/>
  </cols>
  <sheetData>
    <row r="1" spans="1:14" s="1" customFormat="1" ht="84.75" customHeight="1">
      <c r="A1" s="367" t="s">
        <v>39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</row>
    <row r="2" spans="1:14" s="1" customFormat="1" ht="31.5" customHeight="1">
      <c r="A2" s="370" t="s">
        <v>40</v>
      </c>
      <c r="B2" s="370" t="s">
        <v>41</v>
      </c>
      <c r="C2" s="372" t="s">
        <v>274</v>
      </c>
      <c r="D2" s="373"/>
      <c r="E2" s="373"/>
      <c r="F2" s="373"/>
      <c r="G2" s="373"/>
      <c r="H2" s="374"/>
      <c r="I2" s="375" t="s">
        <v>228</v>
      </c>
      <c r="J2" s="375"/>
      <c r="K2" s="375"/>
      <c r="L2" s="375"/>
      <c r="M2" s="375"/>
      <c r="N2" s="375"/>
    </row>
    <row r="3" spans="1:14" s="2" customFormat="1" ht="98.25" customHeight="1" thickBot="1">
      <c r="A3" s="371"/>
      <c r="B3" s="371"/>
      <c r="C3" s="309" t="s">
        <v>42</v>
      </c>
      <c r="D3" s="309" t="s">
        <v>43</v>
      </c>
      <c r="E3" s="309" t="s">
        <v>44</v>
      </c>
      <c r="F3" s="34" t="s">
        <v>45</v>
      </c>
      <c r="G3" s="309" t="s">
        <v>46</v>
      </c>
      <c r="H3" s="309" t="s">
        <v>47</v>
      </c>
      <c r="I3" s="35" t="s">
        <v>42</v>
      </c>
      <c r="J3" s="35" t="s">
        <v>43</v>
      </c>
      <c r="K3" s="35" t="s">
        <v>44</v>
      </c>
      <c r="L3" s="35" t="s">
        <v>48</v>
      </c>
      <c r="M3" s="35" t="s">
        <v>46</v>
      </c>
      <c r="N3" s="35" t="s">
        <v>47</v>
      </c>
    </row>
    <row r="4" spans="1:14" ht="28.5" customHeight="1" thickTop="1">
      <c r="A4" s="36">
        <v>1</v>
      </c>
      <c r="B4" s="37" t="s">
        <v>2</v>
      </c>
      <c r="C4" s="38">
        <v>0</v>
      </c>
      <c r="D4" s="332">
        <v>61</v>
      </c>
      <c r="E4" s="38">
        <v>4344</v>
      </c>
      <c r="F4" s="39">
        <v>4405</v>
      </c>
      <c r="G4" s="40">
        <v>2214</v>
      </c>
      <c r="H4" s="220">
        <v>224</v>
      </c>
      <c r="I4" s="41">
        <v>0</v>
      </c>
      <c r="J4" s="41">
        <v>65</v>
      </c>
      <c r="K4" s="41">
        <v>4485</v>
      </c>
      <c r="L4" s="42">
        <v>4550</v>
      </c>
      <c r="M4" s="43">
        <v>2977</v>
      </c>
      <c r="N4" s="43">
        <v>233</v>
      </c>
    </row>
    <row r="5" spans="1:14" ht="28.5" customHeight="1">
      <c r="A5" s="140">
        <v>2</v>
      </c>
      <c r="B5" s="141" t="s">
        <v>3</v>
      </c>
      <c r="C5" s="142">
        <v>4</v>
      </c>
      <c r="D5" s="145">
        <v>23</v>
      </c>
      <c r="E5" s="143">
        <v>2191</v>
      </c>
      <c r="F5" s="144">
        <v>2218</v>
      </c>
      <c r="G5" s="144">
        <v>899</v>
      </c>
      <c r="H5" s="146">
        <v>153</v>
      </c>
      <c r="I5" s="145">
        <v>4</v>
      </c>
      <c r="J5" s="145">
        <v>27</v>
      </c>
      <c r="K5" s="188">
        <v>2231</v>
      </c>
      <c r="L5" s="144">
        <v>2262</v>
      </c>
      <c r="M5" s="146">
        <v>1327</v>
      </c>
      <c r="N5" s="146">
        <v>172</v>
      </c>
    </row>
    <row r="6" spans="1:14" ht="28.5" customHeight="1">
      <c r="A6" s="24">
        <v>3</v>
      </c>
      <c r="B6" s="44" t="s">
        <v>4</v>
      </c>
      <c r="C6" s="45">
        <v>11</v>
      </c>
      <c r="D6" s="333">
        <v>48</v>
      </c>
      <c r="E6" s="45">
        <v>5586</v>
      </c>
      <c r="F6" s="46">
        <v>5645</v>
      </c>
      <c r="G6" s="47">
        <v>2474</v>
      </c>
      <c r="H6" s="33">
        <v>293</v>
      </c>
      <c r="I6" s="48">
        <v>13</v>
      </c>
      <c r="J6" s="48">
        <v>51</v>
      </c>
      <c r="K6" s="41">
        <v>5739</v>
      </c>
      <c r="L6" s="49">
        <v>5803</v>
      </c>
      <c r="M6" s="50">
        <v>3613</v>
      </c>
      <c r="N6" s="50">
        <v>335</v>
      </c>
    </row>
    <row r="7" spans="1:14" ht="28.5" customHeight="1">
      <c r="A7" s="140">
        <v>4</v>
      </c>
      <c r="B7" s="141" t="s">
        <v>5</v>
      </c>
      <c r="C7" s="142">
        <v>8</v>
      </c>
      <c r="D7" s="145">
        <v>279</v>
      </c>
      <c r="E7" s="143">
        <v>15739</v>
      </c>
      <c r="F7" s="144">
        <v>16026</v>
      </c>
      <c r="G7" s="144">
        <v>3016</v>
      </c>
      <c r="H7" s="146">
        <v>526</v>
      </c>
      <c r="I7" s="145">
        <v>9</v>
      </c>
      <c r="J7" s="145">
        <v>289</v>
      </c>
      <c r="K7" s="188">
        <v>16027</v>
      </c>
      <c r="L7" s="144">
        <v>16325</v>
      </c>
      <c r="M7" s="146">
        <v>5278</v>
      </c>
      <c r="N7" s="146">
        <v>643</v>
      </c>
    </row>
    <row r="8" spans="1:14" ht="28.5" customHeight="1">
      <c r="A8" s="24">
        <v>5</v>
      </c>
      <c r="B8" s="44" t="s">
        <v>6</v>
      </c>
      <c r="C8" s="45">
        <v>8</v>
      </c>
      <c r="D8" s="333">
        <v>106</v>
      </c>
      <c r="E8" s="45">
        <v>9165</v>
      </c>
      <c r="F8" s="46">
        <v>9279</v>
      </c>
      <c r="G8" s="47">
        <v>4354</v>
      </c>
      <c r="H8" s="33">
        <v>406</v>
      </c>
      <c r="I8" s="48">
        <v>9</v>
      </c>
      <c r="J8" s="48">
        <v>108</v>
      </c>
      <c r="K8" s="41">
        <v>9382</v>
      </c>
      <c r="L8" s="49">
        <v>9499</v>
      </c>
      <c r="M8" s="50">
        <v>7040</v>
      </c>
      <c r="N8" s="50">
        <v>471</v>
      </c>
    </row>
    <row r="9" spans="1:14" ht="28.5" customHeight="1">
      <c r="A9" s="140">
        <v>6</v>
      </c>
      <c r="B9" s="141" t="s">
        <v>7</v>
      </c>
      <c r="C9" s="142">
        <v>8</v>
      </c>
      <c r="D9" s="145">
        <v>147</v>
      </c>
      <c r="E9" s="143">
        <v>13822</v>
      </c>
      <c r="F9" s="144">
        <v>13977</v>
      </c>
      <c r="G9" s="144">
        <v>4168</v>
      </c>
      <c r="H9" s="146">
        <v>630</v>
      </c>
      <c r="I9" s="145">
        <v>11</v>
      </c>
      <c r="J9" s="145">
        <v>152</v>
      </c>
      <c r="K9" s="188">
        <v>14103</v>
      </c>
      <c r="L9" s="144">
        <v>14266</v>
      </c>
      <c r="M9" s="146">
        <v>7258</v>
      </c>
      <c r="N9" s="146">
        <v>718</v>
      </c>
    </row>
    <row r="10" spans="1:14" ht="28.5" customHeight="1">
      <c r="A10" s="24">
        <v>7</v>
      </c>
      <c r="B10" s="44" t="s">
        <v>8</v>
      </c>
      <c r="C10" s="45">
        <v>2</v>
      </c>
      <c r="D10" s="333">
        <v>97</v>
      </c>
      <c r="E10" s="45">
        <v>4768</v>
      </c>
      <c r="F10" s="46">
        <v>4867</v>
      </c>
      <c r="G10" s="47">
        <v>2621</v>
      </c>
      <c r="H10" s="33">
        <v>318</v>
      </c>
      <c r="I10" s="48">
        <v>2</v>
      </c>
      <c r="J10" s="48">
        <v>99</v>
      </c>
      <c r="K10" s="41">
        <v>4889</v>
      </c>
      <c r="L10" s="49">
        <v>4990</v>
      </c>
      <c r="M10" s="50">
        <v>3833</v>
      </c>
      <c r="N10" s="50">
        <v>362</v>
      </c>
    </row>
    <row r="11" spans="1:14" ht="28.5" customHeight="1">
      <c r="A11" s="140">
        <v>8</v>
      </c>
      <c r="B11" s="141" t="s">
        <v>9</v>
      </c>
      <c r="C11" s="142">
        <v>2</v>
      </c>
      <c r="D11" s="145">
        <v>73</v>
      </c>
      <c r="E11" s="143">
        <v>4965</v>
      </c>
      <c r="F11" s="144">
        <v>5040</v>
      </c>
      <c r="G11" s="144">
        <v>2849</v>
      </c>
      <c r="H11" s="146">
        <v>224</v>
      </c>
      <c r="I11" s="145">
        <v>2</v>
      </c>
      <c r="J11" s="145">
        <v>75</v>
      </c>
      <c r="K11" s="188">
        <v>5099</v>
      </c>
      <c r="L11" s="144">
        <v>5176</v>
      </c>
      <c r="M11" s="146">
        <v>4030</v>
      </c>
      <c r="N11" s="146">
        <v>246</v>
      </c>
    </row>
    <row r="12" spans="1:14" ht="28.5" customHeight="1">
      <c r="A12" s="24">
        <v>9</v>
      </c>
      <c r="B12" s="44" t="s">
        <v>10</v>
      </c>
      <c r="C12" s="45">
        <v>3</v>
      </c>
      <c r="D12" s="333">
        <v>76</v>
      </c>
      <c r="E12" s="45">
        <v>5671</v>
      </c>
      <c r="F12" s="46">
        <v>5750</v>
      </c>
      <c r="G12" s="47">
        <v>2175</v>
      </c>
      <c r="H12" s="33">
        <v>269</v>
      </c>
      <c r="I12" s="48">
        <v>4</v>
      </c>
      <c r="J12" s="48">
        <v>78</v>
      </c>
      <c r="K12" s="41">
        <v>5808</v>
      </c>
      <c r="L12" s="49">
        <v>5890</v>
      </c>
      <c r="M12" s="50">
        <v>3702</v>
      </c>
      <c r="N12" s="50">
        <v>311</v>
      </c>
    </row>
    <row r="13" spans="1:14" ht="28.5" customHeight="1">
      <c r="A13" s="140">
        <v>10</v>
      </c>
      <c r="B13" s="141" t="s">
        <v>11</v>
      </c>
      <c r="C13" s="142">
        <v>4</v>
      </c>
      <c r="D13" s="145">
        <v>37</v>
      </c>
      <c r="E13" s="143">
        <v>2112</v>
      </c>
      <c r="F13" s="144">
        <v>2153</v>
      </c>
      <c r="G13" s="144">
        <v>865</v>
      </c>
      <c r="H13" s="146">
        <v>84</v>
      </c>
      <c r="I13" s="145">
        <v>4</v>
      </c>
      <c r="J13" s="145">
        <v>38</v>
      </c>
      <c r="K13" s="188">
        <v>2172</v>
      </c>
      <c r="L13" s="144">
        <v>2214</v>
      </c>
      <c r="M13" s="146">
        <v>1204</v>
      </c>
      <c r="N13" s="146">
        <v>97</v>
      </c>
    </row>
    <row r="14" spans="1:14" ht="28.5" customHeight="1">
      <c r="A14" s="24">
        <v>11</v>
      </c>
      <c r="B14" s="44" t="s">
        <v>12</v>
      </c>
      <c r="C14" s="45">
        <v>3</v>
      </c>
      <c r="D14" s="333">
        <v>63</v>
      </c>
      <c r="E14" s="45">
        <v>3990</v>
      </c>
      <c r="F14" s="46">
        <v>4056</v>
      </c>
      <c r="G14" s="47">
        <v>1156</v>
      </c>
      <c r="H14" s="33">
        <v>168</v>
      </c>
      <c r="I14" s="48">
        <v>4</v>
      </c>
      <c r="J14" s="48">
        <v>66</v>
      </c>
      <c r="K14" s="41">
        <v>4078</v>
      </c>
      <c r="L14" s="49">
        <v>4148</v>
      </c>
      <c r="M14" s="50">
        <v>2054</v>
      </c>
      <c r="N14" s="50">
        <v>196</v>
      </c>
    </row>
    <row r="15" spans="1:14" ht="28.5" customHeight="1">
      <c r="A15" s="140">
        <v>12</v>
      </c>
      <c r="B15" s="141" t="s">
        <v>13</v>
      </c>
      <c r="C15" s="142">
        <v>3</v>
      </c>
      <c r="D15" s="145">
        <v>72</v>
      </c>
      <c r="E15" s="143">
        <v>5023</v>
      </c>
      <c r="F15" s="144">
        <v>5098</v>
      </c>
      <c r="G15" s="144">
        <v>1826</v>
      </c>
      <c r="H15" s="146">
        <v>372</v>
      </c>
      <c r="I15" s="145">
        <v>3</v>
      </c>
      <c r="J15" s="145">
        <v>73</v>
      </c>
      <c r="K15" s="188">
        <v>5149</v>
      </c>
      <c r="L15" s="144">
        <v>5225</v>
      </c>
      <c r="M15" s="146">
        <v>2868</v>
      </c>
      <c r="N15" s="146">
        <v>430</v>
      </c>
    </row>
    <row r="16" spans="1:14" ht="28.5" customHeight="1">
      <c r="A16" s="24">
        <v>13</v>
      </c>
      <c r="B16" s="44" t="s">
        <v>14</v>
      </c>
      <c r="C16" s="45">
        <v>1</v>
      </c>
      <c r="D16" s="333">
        <v>34</v>
      </c>
      <c r="E16" s="45">
        <v>2562</v>
      </c>
      <c r="F16" s="46">
        <v>2597</v>
      </c>
      <c r="G16" s="47">
        <v>907</v>
      </c>
      <c r="H16" s="33">
        <v>81</v>
      </c>
      <c r="I16" s="48">
        <v>1</v>
      </c>
      <c r="J16" s="48">
        <v>35</v>
      </c>
      <c r="K16" s="41">
        <v>2631</v>
      </c>
      <c r="L16" s="49">
        <v>2667</v>
      </c>
      <c r="M16" s="50">
        <v>1228</v>
      </c>
      <c r="N16" s="50">
        <v>96</v>
      </c>
    </row>
    <row r="17" spans="1:14" ht="28.5" customHeight="1">
      <c r="A17" s="140">
        <v>14</v>
      </c>
      <c r="B17" s="141" t="s">
        <v>15</v>
      </c>
      <c r="C17" s="142">
        <v>3</v>
      </c>
      <c r="D17" s="145">
        <v>56</v>
      </c>
      <c r="E17" s="143">
        <v>3370</v>
      </c>
      <c r="F17" s="144">
        <v>3429</v>
      </c>
      <c r="G17" s="144">
        <v>1492</v>
      </c>
      <c r="H17" s="146">
        <v>197</v>
      </c>
      <c r="I17" s="145">
        <v>3</v>
      </c>
      <c r="J17" s="145">
        <v>58</v>
      </c>
      <c r="K17" s="188">
        <v>3447</v>
      </c>
      <c r="L17" s="144">
        <v>3508</v>
      </c>
      <c r="M17" s="146">
        <v>2257</v>
      </c>
      <c r="N17" s="146">
        <v>223</v>
      </c>
    </row>
    <row r="18" spans="1:14" ht="28.5" customHeight="1">
      <c r="A18" s="24">
        <v>15</v>
      </c>
      <c r="B18" s="44" t="s">
        <v>16</v>
      </c>
      <c r="C18" s="45">
        <v>0</v>
      </c>
      <c r="D18" s="333">
        <v>44</v>
      </c>
      <c r="E18" s="45">
        <v>3080</v>
      </c>
      <c r="F18" s="46">
        <v>3124</v>
      </c>
      <c r="G18" s="47">
        <v>1098</v>
      </c>
      <c r="H18" s="33">
        <v>182</v>
      </c>
      <c r="I18" s="48">
        <v>0</v>
      </c>
      <c r="J18" s="48">
        <v>48</v>
      </c>
      <c r="K18" s="41">
        <v>3156</v>
      </c>
      <c r="L18" s="49">
        <v>3204</v>
      </c>
      <c r="M18" s="50">
        <v>1605</v>
      </c>
      <c r="N18" s="50">
        <v>206</v>
      </c>
    </row>
    <row r="19" spans="1:14" ht="28.5" customHeight="1">
      <c r="A19" s="140">
        <v>16</v>
      </c>
      <c r="B19" s="141" t="s">
        <v>17</v>
      </c>
      <c r="C19" s="142">
        <v>2</v>
      </c>
      <c r="D19" s="145">
        <v>75</v>
      </c>
      <c r="E19" s="143">
        <v>9169</v>
      </c>
      <c r="F19" s="144">
        <v>9246</v>
      </c>
      <c r="G19" s="144">
        <v>955</v>
      </c>
      <c r="H19" s="146">
        <v>114</v>
      </c>
      <c r="I19" s="145">
        <v>2</v>
      </c>
      <c r="J19" s="145">
        <v>75</v>
      </c>
      <c r="K19" s="188">
        <v>9298</v>
      </c>
      <c r="L19" s="144">
        <v>9375</v>
      </c>
      <c r="M19" s="146">
        <v>1698</v>
      </c>
      <c r="N19" s="146">
        <v>138</v>
      </c>
    </row>
    <row r="20" spans="1:14" ht="28.5" customHeight="1">
      <c r="A20" s="24">
        <v>17</v>
      </c>
      <c r="B20" s="44" t="s">
        <v>18</v>
      </c>
      <c r="C20" s="45">
        <v>0</v>
      </c>
      <c r="D20" s="333">
        <v>74</v>
      </c>
      <c r="E20" s="45">
        <v>5035</v>
      </c>
      <c r="F20" s="46">
        <v>5109</v>
      </c>
      <c r="G20" s="47">
        <v>3781</v>
      </c>
      <c r="H20" s="33">
        <v>431</v>
      </c>
      <c r="I20" s="48">
        <v>0</v>
      </c>
      <c r="J20" s="48">
        <v>79</v>
      </c>
      <c r="K20" s="41">
        <v>5178</v>
      </c>
      <c r="L20" s="49">
        <v>5257</v>
      </c>
      <c r="M20" s="50">
        <v>5057</v>
      </c>
      <c r="N20" s="50">
        <v>478</v>
      </c>
    </row>
    <row r="21" spans="1:14" ht="28.5" customHeight="1">
      <c r="A21" s="140">
        <v>18</v>
      </c>
      <c r="B21" s="141" t="s">
        <v>19</v>
      </c>
      <c r="C21" s="142">
        <v>1</v>
      </c>
      <c r="D21" s="145">
        <v>81</v>
      </c>
      <c r="E21" s="143">
        <v>6610</v>
      </c>
      <c r="F21" s="144">
        <v>6692</v>
      </c>
      <c r="G21" s="144">
        <v>2395</v>
      </c>
      <c r="H21" s="146">
        <v>318</v>
      </c>
      <c r="I21" s="145">
        <v>1</v>
      </c>
      <c r="J21" s="145">
        <v>82</v>
      </c>
      <c r="K21" s="188">
        <v>6755</v>
      </c>
      <c r="L21" s="144">
        <v>6838</v>
      </c>
      <c r="M21" s="146">
        <v>4076</v>
      </c>
      <c r="N21" s="146">
        <v>354</v>
      </c>
    </row>
    <row r="22" spans="1:14" s="3" customFormat="1" ht="39.75" customHeight="1">
      <c r="A22" s="368" t="s">
        <v>0</v>
      </c>
      <c r="B22" s="369"/>
      <c r="C22" s="51">
        <v>63</v>
      </c>
      <c r="D22" s="51">
        <v>1446</v>
      </c>
      <c r="E22" s="51">
        <v>107202</v>
      </c>
      <c r="F22" s="51">
        <v>108711</v>
      </c>
      <c r="G22" s="51">
        <v>39245</v>
      </c>
      <c r="H22" s="51">
        <v>4990</v>
      </c>
      <c r="I22" s="92">
        <v>72</v>
      </c>
      <c r="J22" s="92">
        <v>1498</v>
      </c>
      <c r="K22" s="92">
        <v>109627</v>
      </c>
      <c r="L22" s="92">
        <v>111197</v>
      </c>
      <c r="M22" s="92">
        <v>61105</v>
      </c>
      <c r="N22" s="92">
        <v>5709</v>
      </c>
    </row>
    <row r="23" spans="1:14" ht="20.25" customHeight="1">
      <c r="C23" s="117"/>
      <c r="D23" s="5"/>
      <c r="E23" s="5"/>
      <c r="F23" s="5"/>
    </row>
  </sheetData>
  <mergeCells count="6">
    <mergeCell ref="A1:N1"/>
    <mergeCell ref="A22:B22"/>
    <mergeCell ref="A2:A3"/>
    <mergeCell ref="B2:B3"/>
    <mergeCell ref="C2:H2"/>
    <mergeCell ref="I2:N2"/>
  </mergeCells>
  <phoneticPr fontId="21" type="noConversion"/>
  <pageMargins left="1.04" right="0.16" top="0.69" bottom="1" header="0.5" footer="0.5"/>
  <pageSetup paperSize="9" scale="5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zoomScale="90" zoomScaleNormal="90" workbookViewId="0">
      <selection activeCell="N33" sqref="N33"/>
    </sheetView>
  </sheetViews>
  <sheetFormatPr defaultColWidth="12" defaultRowHeight="12.75"/>
  <cols>
    <col min="1" max="1" width="4" style="271" customWidth="1"/>
    <col min="2" max="2" width="25.28515625" style="270" customWidth="1"/>
    <col min="3" max="3" width="11.7109375" style="270" customWidth="1"/>
    <col min="4" max="4" width="11.42578125" style="270" customWidth="1"/>
    <col min="5" max="5" width="10.5703125" style="270" customWidth="1"/>
    <col min="6" max="6" width="12.7109375" style="270" customWidth="1"/>
    <col min="7" max="7" width="8.28515625" style="270" hidden="1" customWidth="1"/>
    <col min="8" max="8" width="13.42578125" style="270" customWidth="1"/>
    <col min="9" max="9" width="11" style="270" customWidth="1"/>
    <col min="10" max="10" width="10.85546875" style="270" customWidth="1"/>
    <col min="11" max="11" width="9.7109375" style="270" customWidth="1"/>
    <col min="12" max="12" width="5.5703125" style="270" hidden="1" customWidth="1"/>
    <col min="13" max="13" width="14.5703125" style="270" customWidth="1"/>
    <col min="14" max="14" width="14.42578125" style="270" customWidth="1"/>
    <col min="15" max="15" width="12" style="270"/>
    <col min="16" max="16" width="13.85546875" style="270" customWidth="1"/>
    <col min="17" max="16384" width="12" style="270"/>
  </cols>
  <sheetData>
    <row r="1" spans="1:17" s="274" customFormat="1" ht="43.5" customHeight="1">
      <c r="A1" s="476" t="s">
        <v>279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6"/>
      <c r="N1" s="476"/>
      <c r="O1" s="476"/>
      <c r="P1" s="476"/>
      <c r="Q1" s="476"/>
    </row>
    <row r="2" spans="1:17" ht="63.6" customHeight="1">
      <c r="A2" s="392" t="s">
        <v>1</v>
      </c>
      <c r="B2" s="382" t="s">
        <v>41</v>
      </c>
      <c r="C2" s="481" t="s">
        <v>239</v>
      </c>
      <c r="D2" s="482"/>
      <c r="E2" s="483" t="s">
        <v>202</v>
      </c>
      <c r="F2" s="484"/>
      <c r="G2" s="482"/>
      <c r="H2" s="473" t="s">
        <v>201</v>
      </c>
      <c r="I2" s="473"/>
      <c r="J2" s="473"/>
      <c r="K2" s="473"/>
      <c r="L2" s="473"/>
      <c r="M2" s="346" t="s">
        <v>200</v>
      </c>
      <c r="N2" s="473" t="s">
        <v>199</v>
      </c>
      <c r="O2" s="485"/>
      <c r="P2" s="390" t="s">
        <v>240</v>
      </c>
      <c r="Q2" s="390"/>
    </row>
    <row r="3" spans="1:17" ht="54" customHeight="1">
      <c r="A3" s="477"/>
      <c r="B3" s="479"/>
      <c r="C3" s="471" t="s">
        <v>74</v>
      </c>
      <c r="D3" s="471" t="s">
        <v>208</v>
      </c>
      <c r="E3" s="390" t="s">
        <v>209</v>
      </c>
      <c r="F3" s="473" t="s">
        <v>75</v>
      </c>
      <c r="G3" s="390" t="s">
        <v>210</v>
      </c>
      <c r="H3" s="390" t="s">
        <v>29</v>
      </c>
      <c r="I3" s="475" t="s">
        <v>198</v>
      </c>
      <c r="J3" s="475" t="s">
        <v>197</v>
      </c>
      <c r="K3" s="475" t="s">
        <v>196</v>
      </c>
      <c r="L3" s="475" t="s">
        <v>195</v>
      </c>
      <c r="M3" s="471" t="s">
        <v>241</v>
      </c>
      <c r="N3" s="471" t="s">
        <v>74</v>
      </c>
      <c r="O3" s="471" t="s">
        <v>208</v>
      </c>
      <c r="P3" s="390" t="s">
        <v>211</v>
      </c>
      <c r="Q3" s="472"/>
    </row>
    <row r="4" spans="1:17" s="273" customFormat="1" ht="15.75" customHeight="1" thickBot="1">
      <c r="A4" s="478"/>
      <c r="B4" s="480"/>
      <c r="C4" s="471"/>
      <c r="D4" s="471"/>
      <c r="E4" s="472"/>
      <c r="F4" s="474"/>
      <c r="G4" s="472"/>
      <c r="H4" s="472"/>
      <c r="I4" s="472"/>
      <c r="J4" s="472"/>
      <c r="K4" s="472"/>
      <c r="L4" s="472"/>
      <c r="M4" s="471"/>
      <c r="N4" s="471"/>
      <c r="O4" s="471"/>
      <c r="P4" s="342" t="s">
        <v>74</v>
      </c>
      <c r="Q4" s="275" t="s">
        <v>208</v>
      </c>
    </row>
    <row r="5" spans="1:17" s="273" customFormat="1" ht="15.75" customHeight="1" thickTop="1">
      <c r="A5" s="344">
        <v>1</v>
      </c>
      <c r="B5" s="37" t="s">
        <v>2</v>
      </c>
      <c r="C5" s="277">
        <v>157</v>
      </c>
      <c r="D5" s="277">
        <v>158</v>
      </c>
      <c r="E5" s="277">
        <v>168</v>
      </c>
      <c r="F5" s="277">
        <v>419</v>
      </c>
      <c r="G5" s="277">
        <v>1718</v>
      </c>
      <c r="H5" s="277">
        <v>28</v>
      </c>
      <c r="I5" s="277">
        <v>19</v>
      </c>
      <c r="J5" s="277">
        <v>9</v>
      </c>
      <c r="K5" s="276">
        <v>0</v>
      </c>
      <c r="L5" s="279">
        <v>0</v>
      </c>
      <c r="M5" s="276">
        <v>36</v>
      </c>
      <c r="N5" s="276">
        <v>32</v>
      </c>
      <c r="O5" s="344">
        <v>33</v>
      </c>
      <c r="P5" s="278">
        <v>108</v>
      </c>
      <c r="Q5" s="278">
        <v>194</v>
      </c>
    </row>
    <row r="6" spans="1:17" s="273" customFormat="1" ht="15.75" customHeight="1">
      <c r="A6" s="338">
        <v>2</v>
      </c>
      <c r="B6" s="141" t="s">
        <v>3</v>
      </c>
      <c r="C6" s="339">
        <v>153</v>
      </c>
      <c r="D6" s="339">
        <v>155</v>
      </c>
      <c r="E6" s="339">
        <v>168</v>
      </c>
      <c r="F6" s="339">
        <v>465</v>
      </c>
      <c r="G6" s="339">
        <v>1603</v>
      </c>
      <c r="H6" s="339">
        <v>20</v>
      </c>
      <c r="I6" s="339">
        <v>15</v>
      </c>
      <c r="J6" s="339">
        <v>5</v>
      </c>
      <c r="K6" s="339">
        <v>0</v>
      </c>
      <c r="L6" s="340">
        <v>0</v>
      </c>
      <c r="M6" s="339">
        <v>40</v>
      </c>
      <c r="N6" s="339">
        <v>37</v>
      </c>
      <c r="O6" s="338">
        <v>37</v>
      </c>
      <c r="P6" s="340">
        <v>66</v>
      </c>
      <c r="Q6" s="340">
        <v>114</v>
      </c>
    </row>
    <row r="7" spans="1:17" s="273" customFormat="1" ht="15.75" customHeight="1">
      <c r="A7" s="343">
        <v>3</v>
      </c>
      <c r="B7" s="44" t="s">
        <v>4</v>
      </c>
      <c r="C7" s="281">
        <v>287</v>
      </c>
      <c r="D7" s="281">
        <v>289</v>
      </c>
      <c r="E7" s="281">
        <v>422</v>
      </c>
      <c r="F7" s="281">
        <v>1001</v>
      </c>
      <c r="G7" s="281">
        <v>6935</v>
      </c>
      <c r="H7" s="281">
        <v>37</v>
      </c>
      <c r="I7" s="281">
        <v>28</v>
      </c>
      <c r="J7" s="281">
        <v>9</v>
      </c>
      <c r="K7" s="280">
        <v>0</v>
      </c>
      <c r="L7" s="279">
        <v>0</v>
      </c>
      <c r="M7" s="280">
        <v>39</v>
      </c>
      <c r="N7" s="280">
        <v>38</v>
      </c>
      <c r="O7" s="343">
        <v>38</v>
      </c>
      <c r="P7" s="282">
        <v>96</v>
      </c>
      <c r="Q7" s="282">
        <v>155</v>
      </c>
    </row>
    <row r="8" spans="1:17" s="273" customFormat="1" ht="15.75" customHeight="1">
      <c r="A8" s="338">
        <v>4</v>
      </c>
      <c r="B8" s="141" t="s">
        <v>5</v>
      </c>
      <c r="C8" s="339">
        <v>1473</v>
      </c>
      <c r="D8" s="339">
        <v>1499</v>
      </c>
      <c r="E8" s="339">
        <v>343</v>
      </c>
      <c r="F8" s="339">
        <v>996</v>
      </c>
      <c r="G8" s="339">
        <v>4520</v>
      </c>
      <c r="H8" s="339">
        <v>115</v>
      </c>
      <c r="I8" s="339">
        <v>95</v>
      </c>
      <c r="J8" s="339">
        <v>20</v>
      </c>
      <c r="K8" s="339">
        <v>0</v>
      </c>
      <c r="L8" s="340">
        <v>0</v>
      </c>
      <c r="M8" s="339">
        <v>71</v>
      </c>
      <c r="N8" s="339">
        <v>185</v>
      </c>
      <c r="O8" s="338">
        <v>189</v>
      </c>
      <c r="P8" s="340">
        <v>285</v>
      </c>
      <c r="Q8" s="340">
        <v>435</v>
      </c>
    </row>
    <row r="9" spans="1:17" s="273" customFormat="1" ht="15.75" customHeight="1">
      <c r="A9" s="343">
        <v>5</v>
      </c>
      <c r="B9" s="44" t="s">
        <v>6</v>
      </c>
      <c r="C9" s="281">
        <v>572</v>
      </c>
      <c r="D9" s="281">
        <v>578</v>
      </c>
      <c r="E9" s="281">
        <v>312</v>
      </c>
      <c r="F9" s="281">
        <v>935</v>
      </c>
      <c r="G9" s="281">
        <v>3464</v>
      </c>
      <c r="H9" s="281">
        <v>80</v>
      </c>
      <c r="I9" s="281">
        <v>56</v>
      </c>
      <c r="J9" s="281">
        <v>23</v>
      </c>
      <c r="K9" s="280">
        <v>1</v>
      </c>
      <c r="L9" s="279">
        <v>0</v>
      </c>
      <c r="M9" s="280">
        <v>91</v>
      </c>
      <c r="N9" s="280">
        <v>102</v>
      </c>
      <c r="O9" s="343">
        <v>102</v>
      </c>
      <c r="P9" s="282">
        <v>310</v>
      </c>
      <c r="Q9" s="282">
        <v>512</v>
      </c>
    </row>
    <row r="10" spans="1:17" s="273" customFormat="1" ht="15.75" customHeight="1">
      <c r="A10" s="338">
        <v>6</v>
      </c>
      <c r="B10" s="141" t="s">
        <v>7</v>
      </c>
      <c r="C10" s="339">
        <v>657</v>
      </c>
      <c r="D10" s="339">
        <v>665</v>
      </c>
      <c r="E10" s="339">
        <v>483</v>
      </c>
      <c r="F10" s="339">
        <v>1345</v>
      </c>
      <c r="G10" s="339">
        <v>6566</v>
      </c>
      <c r="H10" s="339">
        <v>110</v>
      </c>
      <c r="I10" s="339">
        <v>86</v>
      </c>
      <c r="J10" s="339">
        <v>24</v>
      </c>
      <c r="K10" s="339">
        <v>0</v>
      </c>
      <c r="L10" s="340">
        <v>0</v>
      </c>
      <c r="M10" s="339">
        <v>112</v>
      </c>
      <c r="N10" s="339">
        <v>124</v>
      </c>
      <c r="O10" s="338">
        <v>127</v>
      </c>
      <c r="P10" s="340">
        <v>344</v>
      </c>
      <c r="Q10" s="340">
        <v>594</v>
      </c>
    </row>
    <row r="11" spans="1:17" s="273" customFormat="1" ht="15.75" customHeight="1">
      <c r="A11" s="343">
        <v>7</v>
      </c>
      <c r="B11" s="44" t="s">
        <v>8</v>
      </c>
      <c r="C11" s="281">
        <v>247</v>
      </c>
      <c r="D11" s="281">
        <v>252</v>
      </c>
      <c r="E11" s="281">
        <v>200</v>
      </c>
      <c r="F11" s="281">
        <v>544</v>
      </c>
      <c r="G11" s="281">
        <v>2064</v>
      </c>
      <c r="H11" s="281">
        <v>54</v>
      </c>
      <c r="I11" s="281">
        <v>45</v>
      </c>
      <c r="J11" s="281">
        <v>8</v>
      </c>
      <c r="K11" s="280">
        <v>1</v>
      </c>
      <c r="L11" s="279">
        <v>0</v>
      </c>
      <c r="M11" s="280">
        <v>43</v>
      </c>
      <c r="N11" s="280">
        <v>39</v>
      </c>
      <c r="O11" s="343">
        <v>39</v>
      </c>
      <c r="P11" s="282">
        <v>137</v>
      </c>
      <c r="Q11" s="282">
        <v>230</v>
      </c>
    </row>
    <row r="12" spans="1:17" s="273" customFormat="1" ht="15.75" customHeight="1">
      <c r="A12" s="338">
        <v>8</v>
      </c>
      <c r="B12" s="141" t="s">
        <v>9</v>
      </c>
      <c r="C12" s="339">
        <v>227</v>
      </c>
      <c r="D12" s="339">
        <v>231</v>
      </c>
      <c r="E12" s="339">
        <v>189</v>
      </c>
      <c r="F12" s="339">
        <v>464</v>
      </c>
      <c r="G12" s="339">
        <v>1474</v>
      </c>
      <c r="H12" s="339">
        <v>35</v>
      </c>
      <c r="I12" s="339">
        <v>28</v>
      </c>
      <c r="J12" s="339">
        <v>7</v>
      </c>
      <c r="K12" s="339">
        <v>0</v>
      </c>
      <c r="L12" s="340">
        <v>0</v>
      </c>
      <c r="M12" s="339">
        <v>23</v>
      </c>
      <c r="N12" s="339">
        <v>16</v>
      </c>
      <c r="O12" s="338">
        <v>16</v>
      </c>
      <c r="P12" s="340">
        <v>121</v>
      </c>
      <c r="Q12" s="340">
        <v>196</v>
      </c>
    </row>
    <row r="13" spans="1:17" s="273" customFormat="1" ht="15.75" customHeight="1">
      <c r="A13" s="343">
        <v>9</v>
      </c>
      <c r="B13" s="44" t="s">
        <v>10</v>
      </c>
      <c r="C13" s="280">
        <v>289</v>
      </c>
      <c r="D13" s="280">
        <v>294</v>
      </c>
      <c r="E13" s="280">
        <v>127</v>
      </c>
      <c r="F13" s="280">
        <v>342</v>
      </c>
      <c r="G13" s="280">
        <v>2470</v>
      </c>
      <c r="H13" s="280">
        <v>45</v>
      </c>
      <c r="I13" s="280">
        <v>31</v>
      </c>
      <c r="J13" s="280">
        <v>14</v>
      </c>
      <c r="K13" s="280">
        <v>0</v>
      </c>
      <c r="L13" s="279">
        <v>0</v>
      </c>
      <c r="M13" s="280">
        <v>42</v>
      </c>
      <c r="N13" s="280">
        <v>43</v>
      </c>
      <c r="O13" s="343">
        <v>43</v>
      </c>
      <c r="P13" s="282">
        <v>100</v>
      </c>
      <c r="Q13" s="282">
        <v>153</v>
      </c>
    </row>
    <row r="14" spans="1:17" s="273" customFormat="1" ht="15.75" customHeight="1">
      <c r="A14" s="338">
        <v>10</v>
      </c>
      <c r="B14" s="141" t="s">
        <v>11</v>
      </c>
      <c r="C14" s="339">
        <v>80</v>
      </c>
      <c r="D14" s="339">
        <v>82</v>
      </c>
      <c r="E14" s="339">
        <v>313</v>
      </c>
      <c r="F14" s="339">
        <v>586</v>
      </c>
      <c r="G14" s="339">
        <v>1242</v>
      </c>
      <c r="H14" s="339">
        <v>19</v>
      </c>
      <c r="I14" s="339">
        <v>13</v>
      </c>
      <c r="J14" s="339">
        <v>6</v>
      </c>
      <c r="K14" s="339">
        <v>0</v>
      </c>
      <c r="L14" s="340">
        <v>0</v>
      </c>
      <c r="M14" s="339">
        <v>16</v>
      </c>
      <c r="N14" s="339">
        <v>21</v>
      </c>
      <c r="O14" s="338">
        <v>21</v>
      </c>
      <c r="P14" s="340">
        <v>66</v>
      </c>
      <c r="Q14" s="340">
        <v>111</v>
      </c>
    </row>
    <row r="15" spans="1:17" s="273" customFormat="1" ht="15.75" customHeight="1">
      <c r="A15" s="343">
        <v>11</v>
      </c>
      <c r="B15" s="44" t="s">
        <v>12</v>
      </c>
      <c r="C15" s="280">
        <v>295</v>
      </c>
      <c r="D15" s="280">
        <v>298</v>
      </c>
      <c r="E15" s="280">
        <v>45</v>
      </c>
      <c r="F15" s="280">
        <v>123</v>
      </c>
      <c r="G15" s="280">
        <v>1618</v>
      </c>
      <c r="H15" s="280">
        <v>26</v>
      </c>
      <c r="I15" s="280">
        <v>23</v>
      </c>
      <c r="J15" s="280">
        <v>3</v>
      </c>
      <c r="K15" s="280">
        <v>0</v>
      </c>
      <c r="L15" s="279">
        <v>0</v>
      </c>
      <c r="M15" s="280">
        <v>39</v>
      </c>
      <c r="N15" s="280">
        <v>51</v>
      </c>
      <c r="O15" s="343">
        <v>51</v>
      </c>
      <c r="P15" s="282">
        <v>122</v>
      </c>
      <c r="Q15" s="282">
        <v>198</v>
      </c>
    </row>
    <row r="16" spans="1:17" s="273" customFormat="1" ht="15.75" customHeight="1">
      <c r="A16" s="338">
        <v>12</v>
      </c>
      <c r="B16" s="141" t="s">
        <v>13</v>
      </c>
      <c r="C16" s="339">
        <v>235</v>
      </c>
      <c r="D16" s="339">
        <v>237</v>
      </c>
      <c r="E16" s="339">
        <v>159</v>
      </c>
      <c r="F16" s="339">
        <v>413</v>
      </c>
      <c r="G16" s="339">
        <v>3402</v>
      </c>
      <c r="H16" s="339">
        <v>54</v>
      </c>
      <c r="I16" s="339">
        <v>42</v>
      </c>
      <c r="J16" s="339">
        <v>12</v>
      </c>
      <c r="K16" s="339">
        <v>0</v>
      </c>
      <c r="L16" s="340">
        <v>0</v>
      </c>
      <c r="M16" s="339">
        <v>52</v>
      </c>
      <c r="N16" s="339">
        <v>45</v>
      </c>
      <c r="O16" s="338">
        <v>45</v>
      </c>
      <c r="P16" s="340">
        <v>94</v>
      </c>
      <c r="Q16" s="340">
        <v>173</v>
      </c>
    </row>
    <row r="17" spans="1:17" s="273" customFormat="1" ht="15.75" customHeight="1">
      <c r="A17" s="343">
        <v>13</v>
      </c>
      <c r="B17" s="44" t="s">
        <v>14</v>
      </c>
      <c r="C17" s="280">
        <v>92</v>
      </c>
      <c r="D17" s="280">
        <v>94</v>
      </c>
      <c r="E17" s="280">
        <v>373</v>
      </c>
      <c r="F17" s="280">
        <v>823</v>
      </c>
      <c r="G17" s="280">
        <v>1326</v>
      </c>
      <c r="H17" s="280">
        <v>11</v>
      </c>
      <c r="I17" s="280">
        <v>11</v>
      </c>
      <c r="J17" s="280">
        <v>0</v>
      </c>
      <c r="K17" s="280">
        <v>0</v>
      </c>
      <c r="L17" s="279">
        <v>0</v>
      </c>
      <c r="M17" s="280">
        <v>26</v>
      </c>
      <c r="N17" s="280">
        <v>22</v>
      </c>
      <c r="O17" s="343">
        <v>22</v>
      </c>
      <c r="P17" s="282">
        <v>121</v>
      </c>
      <c r="Q17" s="282">
        <v>226</v>
      </c>
    </row>
    <row r="18" spans="1:17" s="273" customFormat="1" ht="15.75" customHeight="1">
      <c r="A18" s="338">
        <v>14</v>
      </c>
      <c r="B18" s="141" t="s">
        <v>15</v>
      </c>
      <c r="C18" s="339">
        <v>168</v>
      </c>
      <c r="D18" s="339">
        <v>168</v>
      </c>
      <c r="E18" s="339">
        <v>213</v>
      </c>
      <c r="F18" s="339">
        <v>552</v>
      </c>
      <c r="G18" s="339">
        <v>1921</v>
      </c>
      <c r="H18" s="339">
        <v>31</v>
      </c>
      <c r="I18" s="339">
        <v>27</v>
      </c>
      <c r="J18" s="339">
        <v>4</v>
      </c>
      <c r="K18" s="339">
        <v>0</v>
      </c>
      <c r="L18" s="340">
        <v>0</v>
      </c>
      <c r="M18" s="339">
        <v>26</v>
      </c>
      <c r="N18" s="339">
        <v>36</v>
      </c>
      <c r="O18" s="338">
        <v>36</v>
      </c>
      <c r="P18" s="340">
        <v>129</v>
      </c>
      <c r="Q18" s="340">
        <v>224</v>
      </c>
    </row>
    <row r="19" spans="1:17" s="273" customFormat="1" ht="15.75" customHeight="1">
      <c r="A19" s="343">
        <v>15</v>
      </c>
      <c r="B19" s="44" t="s">
        <v>16</v>
      </c>
      <c r="C19" s="281">
        <v>134</v>
      </c>
      <c r="D19" s="281">
        <v>135</v>
      </c>
      <c r="E19" s="281">
        <v>342</v>
      </c>
      <c r="F19" s="281">
        <v>921</v>
      </c>
      <c r="G19" s="281">
        <v>1596</v>
      </c>
      <c r="H19" s="281">
        <v>36</v>
      </c>
      <c r="I19" s="281">
        <v>25</v>
      </c>
      <c r="J19" s="281">
        <v>11</v>
      </c>
      <c r="K19" s="280">
        <v>0</v>
      </c>
      <c r="L19" s="279">
        <v>0</v>
      </c>
      <c r="M19" s="280">
        <v>21</v>
      </c>
      <c r="N19" s="280">
        <v>37</v>
      </c>
      <c r="O19" s="343">
        <v>37</v>
      </c>
      <c r="P19" s="282">
        <v>93</v>
      </c>
      <c r="Q19" s="282">
        <v>174</v>
      </c>
    </row>
    <row r="20" spans="1:17" s="273" customFormat="1" ht="15.75" customHeight="1">
      <c r="A20" s="338">
        <v>16</v>
      </c>
      <c r="B20" s="141" t="s">
        <v>17</v>
      </c>
      <c r="C20" s="339">
        <v>184</v>
      </c>
      <c r="D20" s="339">
        <v>185</v>
      </c>
      <c r="E20" s="339">
        <v>58</v>
      </c>
      <c r="F20" s="339">
        <v>115</v>
      </c>
      <c r="G20" s="339">
        <v>1140</v>
      </c>
      <c r="H20" s="339">
        <v>36</v>
      </c>
      <c r="I20" s="339">
        <v>26</v>
      </c>
      <c r="J20" s="339">
        <v>9</v>
      </c>
      <c r="K20" s="339">
        <v>1</v>
      </c>
      <c r="L20" s="340">
        <v>0</v>
      </c>
      <c r="M20" s="339">
        <v>16</v>
      </c>
      <c r="N20" s="339">
        <v>7</v>
      </c>
      <c r="O20" s="338">
        <v>7</v>
      </c>
      <c r="P20" s="340">
        <v>34</v>
      </c>
      <c r="Q20" s="340">
        <v>70</v>
      </c>
    </row>
    <row r="21" spans="1:17" s="273" customFormat="1" ht="18">
      <c r="A21" s="343">
        <v>17</v>
      </c>
      <c r="B21" s="44" t="s">
        <v>18</v>
      </c>
      <c r="C21" s="280">
        <v>221</v>
      </c>
      <c r="D21" s="280">
        <v>227</v>
      </c>
      <c r="E21" s="280">
        <v>247</v>
      </c>
      <c r="F21" s="280">
        <v>604</v>
      </c>
      <c r="G21" s="280">
        <v>2532</v>
      </c>
      <c r="H21" s="280">
        <v>45</v>
      </c>
      <c r="I21" s="280">
        <v>35</v>
      </c>
      <c r="J21" s="280">
        <v>9</v>
      </c>
      <c r="K21" s="280">
        <v>1</v>
      </c>
      <c r="L21" s="279">
        <v>0</v>
      </c>
      <c r="M21" s="280">
        <v>46</v>
      </c>
      <c r="N21" s="280">
        <v>25</v>
      </c>
      <c r="O21" s="343">
        <v>25</v>
      </c>
      <c r="P21" s="282">
        <v>79</v>
      </c>
      <c r="Q21" s="282">
        <v>134</v>
      </c>
    </row>
    <row r="22" spans="1:17" ht="27.95" customHeight="1">
      <c r="A22" s="338">
        <v>18</v>
      </c>
      <c r="B22" s="141" t="s">
        <v>19</v>
      </c>
      <c r="C22" s="339">
        <v>369</v>
      </c>
      <c r="D22" s="339">
        <v>374</v>
      </c>
      <c r="E22" s="339">
        <v>73</v>
      </c>
      <c r="F22" s="339">
        <v>210</v>
      </c>
      <c r="G22" s="339">
        <v>2994</v>
      </c>
      <c r="H22" s="339">
        <v>54</v>
      </c>
      <c r="I22" s="339">
        <v>44</v>
      </c>
      <c r="J22" s="339">
        <v>10</v>
      </c>
      <c r="K22" s="339">
        <v>0</v>
      </c>
      <c r="L22" s="340">
        <v>0</v>
      </c>
      <c r="M22" s="339">
        <v>66</v>
      </c>
      <c r="N22" s="339">
        <v>63</v>
      </c>
      <c r="O22" s="338">
        <v>63</v>
      </c>
      <c r="P22" s="340">
        <v>121</v>
      </c>
      <c r="Q22" s="340">
        <v>192</v>
      </c>
    </row>
    <row r="23" spans="1:17" s="272" customFormat="1" ht="24.75" customHeight="1">
      <c r="A23" s="403" t="s">
        <v>0</v>
      </c>
      <c r="B23" s="403"/>
      <c r="C23" s="337">
        <f>SUM(C5:C22)</f>
        <v>5840</v>
      </c>
      <c r="D23" s="337">
        <f t="shared" ref="D23:Q23" si="0">SUM(D5:D22)</f>
        <v>5921</v>
      </c>
      <c r="E23" s="337">
        <f t="shared" si="0"/>
        <v>4235</v>
      </c>
      <c r="F23" s="337">
        <f t="shared" si="0"/>
        <v>10858</v>
      </c>
      <c r="G23" s="337">
        <f t="shared" si="0"/>
        <v>48585</v>
      </c>
      <c r="H23" s="337">
        <f t="shared" si="0"/>
        <v>836</v>
      </c>
      <c r="I23" s="337">
        <f t="shared" si="0"/>
        <v>649</v>
      </c>
      <c r="J23" s="337">
        <f t="shared" si="0"/>
        <v>183</v>
      </c>
      <c r="K23" s="337">
        <f t="shared" si="0"/>
        <v>4</v>
      </c>
      <c r="L23" s="337">
        <f t="shared" si="0"/>
        <v>0</v>
      </c>
      <c r="M23" s="337">
        <f t="shared" si="0"/>
        <v>805</v>
      </c>
      <c r="N23" s="337">
        <f t="shared" si="0"/>
        <v>923</v>
      </c>
      <c r="O23" s="337">
        <f t="shared" si="0"/>
        <v>931</v>
      </c>
      <c r="P23" s="337">
        <f t="shared" si="0"/>
        <v>2426</v>
      </c>
      <c r="Q23" s="337">
        <f t="shared" si="0"/>
        <v>4085</v>
      </c>
    </row>
    <row r="24" spans="1:17">
      <c r="A24" s="283"/>
      <c r="B24" s="470" t="s">
        <v>194</v>
      </c>
      <c r="C24" s="470"/>
      <c r="D24" s="470"/>
      <c r="E24" s="470"/>
      <c r="F24" s="470"/>
      <c r="G24" s="470"/>
      <c r="H24" s="470"/>
      <c r="I24" s="470"/>
      <c r="J24" s="470"/>
      <c r="K24" s="470"/>
      <c r="L24" s="470"/>
      <c r="M24" s="470"/>
      <c r="N24" s="470"/>
      <c r="O24" s="470"/>
      <c r="P24" s="470"/>
      <c r="Q24" s="284"/>
    </row>
  </sheetData>
  <mergeCells count="24">
    <mergeCell ref="P3:Q3"/>
    <mergeCell ref="A1:Q1"/>
    <mergeCell ref="A2:A4"/>
    <mergeCell ref="B2:B4"/>
    <mergeCell ref="C2:D2"/>
    <mergeCell ref="E2:G2"/>
    <mergeCell ref="H2:L2"/>
    <mergeCell ref="N2:O2"/>
    <mergeCell ref="A23:B23"/>
    <mergeCell ref="B24:P24"/>
    <mergeCell ref="P2:Q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pageMargins left="0.64" right="0.23622047244094491" top="0.35433070866141736" bottom="0.35433070866141736" header="0.31496062992125984" footer="0.31496062992125984"/>
  <pageSetup paperSize="9" scale="7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="90" zoomScaleNormal="90" workbookViewId="0">
      <selection activeCell="D29" sqref="D29"/>
    </sheetView>
  </sheetViews>
  <sheetFormatPr defaultRowHeight="12.75"/>
  <cols>
    <col min="1" max="1" width="7.28515625" customWidth="1"/>
    <col min="2" max="2" width="32.28515625" customWidth="1"/>
    <col min="3" max="3" width="15.28515625" customWidth="1"/>
    <col min="4" max="4" width="14.5703125" customWidth="1"/>
    <col min="5" max="5" width="13.85546875" customWidth="1"/>
    <col min="6" max="6" width="13.5703125" customWidth="1"/>
    <col min="7" max="7" width="14.7109375" customWidth="1"/>
    <col min="8" max="8" width="15.7109375" customWidth="1"/>
    <col min="9" max="9" width="14.5703125" customWidth="1"/>
  </cols>
  <sheetData>
    <row r="1" spans="1:11" ht="56.25" customHeight="1">
      <c r="B1" s="486" t="s">
        <v>280</v>
      </c>
      <c r="C1" s="487"/>
      <c r="D1" s="487"/>
      <c r="E1" s="487"/>
      <c r="F1" s="487"/>
      <c r="G1" s="487"/>
      <c r="H1" s="487"/>
      <c r="I1" s="487"/>
    </row>
    <row r="2" spans="1:11" s="4" customFormat="1" ht="77.45" customHeight="1">
      <c r="A2" s="228" t="s">
        <v>77</v>
      </c>
      <c r="B2" s="301" t="s">
        <v>41</v>
      </c>
      <c r="C2" s="228" t="s">
        <v>253</v>
      </c>
      <c r="D2" s="228" t="s">
        <v>254</v>
      </c>
      <c r="E2" s="228" t="s">
        <v>232</v>
      </c>
      <c r="F2" s="228" t="s">
        <v>233</v>
      </c>
      <c r="G2" s="228" t="s">
        <v>255</v>
      </c>
      <c r="H2" s="228" t="s">
        <v>256</v>
      </c>
      <c r="I2" s="228" t="s">
        <v>257</v>
      </c>
      <c r="J2" s="228" t="s">
        <v>234</v>
      </c>
      <c r="K2"/>
    </row>
    <row r="3" spans="1:11" ht="18">
      <c r="A3" s="36" t="s">
        <v>90</v>
      </c>
      <c r="B3" s="37" t="s">
        <v>141</v>
      </c>
      <c r="C3" s="64">
        <v>5</v>
      </c>
      <c r="D3" s="64">
        <v>0</v>
      </c>
      <c r="E3" s="64">
        <v>1</v>
      </c>
      <c r="F3" s="64">
        <v>0</v>
      </c>
      <c r="G3" s="64">
        <v>1181</v>
      </c>
      <c r="H3" s="64">
        <v>1212</v>
      </c>
      <c r="I3" s="64">
        <v>3</v>
      </c>
      <c r="J3" s="64">
        <v>2</v>
      </c>
    </row>
    <row r="4" spans="1:11" ht="18">
      <c r="A4" s="140" t="s">
        <v>91</v>
      </c>
      <c r="B4" s="141" t="s">
        <v>142</v>
      </c>
      <c r="C4" s="162">
        <v>2</v>
      </c>
      <c r="D4" s="162">
        <v>1</v>
      </c>
      <c r="E4" s="162">
        <v>1</v>
      </c>
      <c r="F4" s="162">
        <v>2</v>
      </c>
      <c r="G4" s="162">
        <v>269</v>
      </c>
      <c r="H4" s="162">
        <v>392</v>
      </c>
      <c r="I4" s="162">
        <v>4</v>
      </c>
      <c r="J4" s="162">
        <v>1</v>
      </c>
    </row>
    <row r="5" spans="1:11" ht="18">
      <c r="A5" s="24" t="s">
        <v>92</v>
      </c>
      <c r="B5" s="44" t="s">
        <v>143</v>
      </c>
      <c r="C5" s="350">
        <v>37</v>
      </c>
      <c r="D5" s="350">
        <v>0</v>
      </c>
      <c r="E5" s="350">
        <v>0</v>
      </c>
      <c r="F5" s="350">
        <v>4</v>
      </c>
      <c r="G5" s="350">
        <v>832</v>
      </c>
      <c r="H5" s="350">
        <v>996</v>
      </c>
      <c r="I5" s="350">
        <v>4</v>
      </c>
      <c r="J5" s="64">
        <v>2</v>
      </c>
    </row>
    <row r="6" spans="1:11" ht="18">
      <c r="A6" s="140" t="s">
        <v>93</v>
      </c>
      <c r="B6" s="141" t="s">
        <v>144</v>
      </c>
      <c r="C6" s="162">
        <v>12</v>
      </c>
      <c r="D6" s="162">
        <v>3</v>
      </c>
      <c r="E6" s="162">
        <v>0</v>
      </c>
      <c r="F6" s="162">
        <v>0</v>
      </c>
      <c r="G6" s="162">
        <v>1268</v>
      </c>
      <c r="H6" s="162">
        <v>1688</v>
      </c>
      <c r="I6" s="162">
        <v>10</v>
      </c>
      <c r="J6" s="162">
        <v>10</v>
      </c>
    </row>
    <row r="7" spans="1:11" ht="18">
      <c r="A7" s="24" t="s">
        <v>94</v>
      </c>
      <c r="B7" s="44" t="s">
        <v>145</v>
      </c>
      <c r="C7" s="350">
        <v>14</v>
      </c>
      <c r="D7" s="350">
        <v>1</v>
      </c>
      <c r="E7" s="350">
        <v>0</v>
      </c>
      <c r="F7" s="350">
        <v>0</v>
      </c>
      <c r="G7" s="350">
        <v>1222</v>
      </c>
      <c r="H7" s="350">
        <v>1744</v>
      </c>
      <c r="I7" s="350">
        <v>6</v>
      </c>
      <c r="J7" s="64">
        <v>8</v>
      </c>
    </row>
    <row r="8" spans="1:11" ht="18">
      <c r="A8" s="140" t="s">
        <v>95</v>
      </c>
      <c r="B8" s="141" t="s">
        <v>146</v>
      </c>
      <c r="C8" s="162">
        <v>53</v>
      </c>
      <c r="D8" s="162">
        <v>0</v>
      </c>
      <c r="E8" s="162">
        <v>0</v>
      </c>
      <c r="F8" s="162">
        <v>2</v>
      </c>
      <c r="G8" s="162">
        <v>1673</v>
      </c>
      <c r="H8" s="162">
        <v>1904</v>
      </c>
      <c r="I8" s="162">
        <v>10</v>
      </c>
      <c r="J8" s="162">
        <v>5</v>
      </c>
    </row>
    <row r="9" spans="1:11" ht="18">
      <c r="A9" s="24" t="s">
        <v>96</v>
      </c>
      <c r="B9" s="44" t="s">
        <v>147</v>
      </c>
      <c r="C9" s="350">
        <v>16</v>
      </c>
      <c r="D9" s="350">
        <v>1</v>
      </c>
      <c r="E9" s="350">
        <v>0</v>
      </c>
      <c r="F9" s="350">
        <v>0</v>
      </c>
      <c r="G9" s="350">
        <v>1226</v>
      </c>
      <c r="H9" s="350">
        <v>1212</v>
      </c>
      <c r="I9" s="350">
        <v>1</v>
      </c>
      <c r="J9" s="64">
        <v>3</v>
      </c>
    </row>
    <row r="10" spans="1:11" ht="18">
      <c r="A10" s="140" t="s">
        <v>97</v>
      </c>
      <c r="B10" s="141" t="s">
        <v>148</v>
      </c>
      <c r="C10" s="162">
        <v>2</v>
      </c>
      <c r="D10" s="162">
        <v>0</v>
      </c>
      <c r="E10" s="162">
        <v>0</v>
      </c>
      <c r="F10" s="162">
        <v>5</v>
      </c>
      <c r="G10" s="162">
        <v>1498</v>
      </c>
      <c r="H10" s="162">
        <v>1323</v>
      </c>
      <c r="I10" s="162">
        <v>1</v>
      </c>
      <c r="J10" s="162">
        <v>2</v>
      </c>
    </row>
    <row r="11" spans="1:11" ht="18">
      <c r="A11" s="24" t="s">
        <v>98</v>
      </c>
      <c r="B11" s="44" t="s">
        <v>149</v>
      </c>
      <c r="C11" s="350">
        <v>8</v>
      </c>
      <c r="D11" s="350">
        <v>0</v>
      </c>
      <c r="E11" s="350">
        <v>0</v>
      </c>
      <c r="F11" s="350">
        <v>0</v>
      </c>
      <c r="G11" s="350">
        <v>857</v>
      </c>
      <c r="H11" s="350">
        <v>957</v>
      </c>
      <c r="I11" s="350">
        <v>5</v>
      </c>
      <c r="J11" s="64">
        <v>2</v>
      </c>
    </row>
    <row r="12" spans="1:11" ht="18">
      <c r="A12" s="140" t="s">
        <v>99</v>
      </c>
      <c r="B12" s="141" t="s">
        <v>150</v>
      </c>
      <c r="C12" s="162">
        <v>3</v>
      </c>
      <c r="D12" s="162">
        <v>3</v>
      </c>
      <c r="E12" s="162">
        <v>0</v>
      </c>
      <c r="F12" s="162">
        <v>1</v>
      </c>
      <c r="G12" s="162">
        <v>296</v>
      </c>
      <c r="H12" s="162">
        <v>373</v>
      </c>
      <c r="I12" s="162">
        <v>3</v>
      </c>
      <c r="J12" s="162">
        <v>0</v>
      </c>
    </row>
    <row r="13" spans="1:11" ht="18">
      <c r="A13" s="24" t="s">
        <v>100</v>
      </c>
      <c r="B13" s="44" t="s">
        <v>151</v>
      </c>
      <c r="C13" s="350">
        <v>3</v>
      </c>
      <c r="D13" s="350">
        <v>0</v>
      </c>
      <c r="E13" s="350">
        <v>0</v>
      </c>
      <c r="F13" s="350">
        <v>1</v>
      </c>
      <c r="G13" s="350">
        <v>378</v>
      </c>
      <c r="H13" s="350">
        <v>456</v>
      </c>
      <c r="I13" s="350">
        <v>2</v>
      </c>
      <c r="J13" s="64">
        <v>0</v>
      </c>
    </row>
    <row r="14" spans="1:11" ht="18">
      <c r="A14" s="140" t="s">
        <v>101</v>
      </c>
      <c r="B14" s="141" t="s">
        <v>152</v>
      </c>
      <c r="C14" s="162">
        <v>48</v>
      </c>
      <c r="D14" s="162">
        <v>0</v>
      </c>
      <c r="E14" s="162">
        <v>0</v>
      </c>
      <c r="F14" s="162">
        <v>0</v>
      </c>
      <c r="G14" s="162">
        <v>756</v>
      </c>
      <c r="H14" s="162">
        <v>866</v>
      </c>
      <c r="I14" s="162">
        <v>0</v>
      </c>
      <c r="J14" s="162">
        <v>3</v>
      </c>
    </row>
    <row r="15" spans="1:11" ht="18">
      <c r="A15" s="24" t="s">
        <v>102</v>
      </c>
      <c r="B15" s="44" t="s">
        <v>153</v>
      </c>
      <c r="C15" s="350">
        <v>2</v>
      </c>
      <c r="D15" s="350">
        <v>0</v>
      </c>
      <c r="E15" s="350">
        <v>0</v>
      </c>
      <c r="F15" s="350">
        <v>7</v>
      </c>
      <c r="G15" s="350">
        <v>459</v>
      </c>
      <c r="H15" s="350">
        <v>600</v>
      </c>
      <c r="I15" s="350">
        <v>2</v>
      </c>
      <c r="J15" s="64">
        <v>0</v>
      </c>
    </row>
    <row r="16" spans="1:11" ht="18">
      <c r="A16" s="140" t="s">
        <v>103</v>
      </c>
      <c r="B16" s="141" t="s">
        <v>154</v>
      </c>
      <c r="C16" s="162">
        <v>2</v>
      </c>
      <c r="D16" s="162">
        <v>3</v>
      </c>
      <c r="E16" s="162">
        <v>0</v>
      </c>
      <c r="F16" s="162">
        <v>1</v>
      </c>
      <c r="G16" s="162">
        <v>591</v>
      </c>
      <c r="H16" s="162">
        <v>715</v>
      </c>
      <c r="I16" s="162">
        <v>5</v>
      </c>
      <c r="J16" s="162">
        <v>2</v>
      </c>
    </row>
    <row r="17" spans="1:10" ht="18">
      <c r="A17" s="24" t="s">
        <v>104</v>
      </c>
      <c r="B17" s="44" t="s">
        <v>155</v>
      </c>
      <c r="C17" s="350">
        <v>8</v>
      </c>
      <c r="D17" s="350">
        <v>1</v>
      </c>
      <c r="E17" s="350">
        <v>1</v>
      </c>
      <c r="F17" s="350">
        <v>3</v>
      </c>
      <c r="G17" s="350">
        <v>659</v>
      </c>
      <c r="H17" s="350">
        <v>907</v>
      </c>
      <c r="I17" s="350">
        <v>0</v>
      </c>
      <c r="J17" s="64">
        <v>5</v>
      </c>
    </row>
    <row r="18" spans="1:10" ht="18">
      <c r="A18" s="140" t="s">
        <v>105</v>
      </c>
      <c r="B18" s="141" t="s">
        <v>156</v>
      </c>
      <c r="C18" s="162">
        <v>5</v>
      </c>
      <c r="D18" s="162">
        <v>0</v>
      </c>
      <c r="E18" s="162">
        <v>0</v>
      </c>
      <c r="F18" s="162">
        <v>0</v>
      </c>
      <c r="G18" s="162">
        <v>1151</v>
      </c>
      <c r="H18" s="162">
        <v>1736</v>
      </c>
      <c r="I18" s="162">
        <v>7</v>
      </c>
      <c r="J18" s="162">
        <v>2</v>
      </c>
    </row>
    <row r="19" spans="1:10" ht="18">
      <c r="A19" s="24" t="s">
        <v>106</v>
      </c>
      <c r="B19" s="44" t="s">
        <v>157</v>
      </c>
      <c r="C19" s="350">
        <v>10</v>
      </c>
      <c r="D19" s="350">
        <v>4</v>
      </c>
      <c r="E19" s="350">
        <v>0</v>
      </c>
      <c r="F19" s="350">
        <v>0</v>
      </c>
      <c r="G19" s="350">
        <v>1256</v>
      </c>
      <c r="H19" s="350">
        <v>1220</v>
      </c>
      <c r="I19" s="350">
        <v>2</v>
      </c>
      <c r="J19" s="64">
        <v>2</v>
      </c>
    </row>
    <row r="20" spans="1:10" ht="18">
      <c r="A20" s="140" t="s">
        <v>107</v>
      </c>
      <c r="B20" s="141" t="s">
        <v>158</v>
      </c>
      <c r="C20" s="162">
        <v>6</v>
      </c>
      <c r="D20" s="162"/>
      <c r="E20" s="162">
        <v>0</v>
      </c>
      <c r="F20" s="162">
        <v>0</v>
      </c>
      <c r="G20" s="162">
        <v>643</v>
      </c>
      <c r="H20" s="162">
        <v>816</v>
      </c>
      <c r="I20" s="162">
        <v>5</v>
      </c>
      <c r="J20" s="162">
        <v>3</v>
      </c>
    </row>
    <row r="21" spans="1:10" ht="18">
      <c r="A21" s="6"/>
      <c r="B21" s="44" t="s">
        <v>172</v>
      </c>
      <c r="C21" s="337">
        <f>SUM(C3:C20)</f>
        <v>236</v>
      </c>
      <c r="D21" s="337">
        <f t="shared" ref="D21:J21" si="0">SUM(D3:D20)</f>
        <v>17</v>
      </c>
      <c r="E21" s="337">
        <f t="shared" si="0"/>
        <v>3</v>
      </c>
      <c r="F21" s="337">
        <f t="shared" si="0"/>
        <v>26</v>
      </c>
      <c r="G21" s="337">
        <f t="shared" si="0"/>
        <v>16215</v>
      </c>
      <c r="H21" s="337">
        <f t="shared" si="0"/>
        <v>19117</v>
      </c>
      <c r="I21" s="337">
        <f t="shared" si="0"/>
        <v>70</v>
      </c>
      <c r="J21" s="337">
        <f t="shared" si="0"/>
        <v>52</v>
      </c>
    </row>
  </sheetData>
  <mergeCells count="1">
    <mergeCell ref="B1:I1"/>
  </mergeCells>
  <pageMargins left="0.25" right="0.25" top="0.75" bottom="0.75" header="0.3" footer="0.3"/>
  <pageSetup paperSize="9" scale="64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zoomScale="70" zoomScaleNormal="70" workbookViewId="0">
      <selection activeCell="K44" sqref="K44"/>
    </sheetView>
  </sheetViews>
  <sheetFormatPr defaultRowHeight="12.75"/>
  <cols>
    <col min="1" max="1" width="4.7109375" customWidth="1"/>
    <col min="2" max="2" width="24.28515625" style="15" customWidth="1"/>
    <col min="3" max="3" width="14.28515625" customWidth="1"/>
    <col min="4" max="4" width="12.140625" customWidth="1"/>
    <col min="5" max="5" width="10" customWidth="1"/>
    <col min="6" max="6" width="8.28515625" customWidth="1"/>
    <col min="7" max="7" width="8.5703125" customWidth="1"/>
    <col min="8" max="8" width="9.42578125" customWidth="1"/>
    <col min="9" max="9" width="7.5703125" customWidth="1"/>
    <col min="10" max="10" width="9.28515625" customWidth="1"/>
    <col min="11" max="11" width="10.28515625" customWidth="1"/>
    <col min="14" max="14" width="15.140625" customWidth="1"/>
  </cols>
  <sheetData>
    <row r="1" spans="1:14" ht="15.6" customHeight="1">
      <c r="A1" s="488" t="s">
        <v>30</v>
      </c>
      <c r="B1" s="488"/>
      <c r="C1" s="488"/>
      <c r="D1" s="488"/>
      <c r="E1" s="488"/>
      <c r="F1" s="488"/>
      <c r="G1" s="489"/>
      <c r="H1" s="489"/>
      <c r="I1" s="489"/>
      <c r="J1" s="489"/>
      <c r="K1" s="489"/>
      <c r="L1" s="489"/>
      <c r="M1" s="489"/>
      <c r="N1" s="489"/>
    </row>
    <row r="2" spans="1:14" s="16" customFormat="1" ht="30.75" customHeight="1">
      <c r="A2" s="490" t="s">
        <v>281</v>
      </c>
      <c r="B2" s="490"/>
      <c r="C2" s="490"/>
      <c r="D2" s="490"/>
      <c r="E2" s="490"/>
      <c r="F2" s="490"/>
      <c r="G2" s="491"/>
      <c r="H2" s="491"/>
      <c r="I2" s="491"/>
      <c r="J2" s="491"/>
      <c r="K2" s="491"/>
      <c r="L2" s="491"/>
      <c r="M2" s="491"/>
      <c r="N2" s="492"/>
    </row>
    <row r="3" spans="1:14" s="17" customFormat="1" ht="16.5" customHeight="1">
      <c r="A3" s="493" t="s">
        <v>77</v>
      </c>
      <c r="B3" s="493" t="s">
        <v>41</v>
      </c>
      <c r="C3" s="493" t="s">
        <v>48</v>
      </c>
      <c r="D3" s="495" t="s">
        <v>108</v>
      </c>
      <c r="E3" s="497" t="s">
        <v>109</v>
      </c>
      <c r="F3" s="497"/>
      <c r="G3" s="497"/>
      <c r="H3" s="498" t="s">
        <v>110</v>
      </c>
      <c r="I3" s="498"/>
      <c r="J3" s="498"/>
      <c r="K3" s="498" t="s">
        <v>111</v>
      </c>
      <c r="L3" s="498"/>
      <c r="M3" s="498"/>
      <c r="N3" s="348" t="s">
        <v>112</v>
      </c>
    </row>
    <row r="4" spans="1:14" s="17" customFormat="1" ht="12" customHeight="1">
      <c r="A4" s="493"/>
      <c r="B4" s="493"/>
      <c r="C4" s="493"/>
      <c r="D4" s="495"/>
      <c r="E4" s="499" t="s">
        <v>48</v>
      </c>
      <c r="F4" s="503" t="s">
        <v>113</v>
      </c>
      <c r="G4" s="503"/>
      <c r="H4" s="502" t="s">
        <v>48</v>
      </c>
      <c r="I4" s="501" t="s">
        <v>113</v>
      </c>
      <c r="J4" s="501"/>
      <c r="K4" s="502" t="s">
        <v>48</v>
      </c>
      <c r="L4" s="501" t="s">
        <v>113</v>
      </c>
      <c r="M4" s="501"/>
      <c r="N4" s="502" t="s">
        <v>48</v>
      </c>
    </row>
    <row r="5" spans="1:14" s="17" customFormat="1" ht="23.25" customHeight="1" thickBot="1">
      <c r="A5" s="494"/>
      <c r="B5" s="494"/>
      <c r="C5" s="494"/>
      <c r="D5" s="496"/>
      <c r="E5" s="500"/>
      <c r="F5" s="314" t="s">
        <v>114</v>
      </c>
      <c r="G5" s="314" t="s">
        <v>115</v>
      </c>
      <c r="H5" s="504"/>
      <c r="I5" s="315" t="s">
        <v>114</v>
      </c>
      <c r="J5" s="315" t="s">
        <v>115</v>
      </c>
      <c r="K5" s="504"/>
      <c r="L5" s="315" t="s">
        <v>114</v>
      </c>
      <c r="M5" s="315" t="s">
        <v>115</v>
      </c>
      <c r="N5" s="502"/>
    </row>
    <row r="6" spans="1:14" s="93" customFormat="1" ht="0.6" customHeight="1" thickTop="1">
      <c r="A6" s="102">
        <v>1</v>
      </c>
      <c r="B6" s="102">
        <v>2</v>
      </c>
      <c r="C6" s="102" t="s">
        <v>116</v>
      </c>
      <c r="D6" s="102">
        <v>4</v>
      </c>
      <c r="E6" s="102" t="s">
        <v>117</v>
      </c>
      <c r="F6" s="102">
        <v>6</v>
      </c>
      <c r="G6" s="102">
        <v>7</v>
      </c>
      <c r="H6" s="103" t="s">
        <v>118</v>
      </c>
      <c r="I6" s="103">
        <v>9</v>
      </c>
      <c r="J6" s="103">
        <v>10</v>
      </c>
      <c r="K6" s="103" t="s">
        <v>119</v>
      </c>
      <c r="L6" s="103">
        <v>12</v>
      </c>
      <c r="M6" s="103">
        <v>13</v>
      </c>
      <c r="N6" s="349">
        <v>15</v>
      </c>
    </row>
    <row r="7" spans="1:14" s="17" customFormat="1" ht="18" hidden="1" customHeight="1">
      <c r="A7" s="345"/>
      <c r="B7" s="23"/>
      <c r="C7" s="347"/>
      <c r="D7" s="347">
        <v>1</v>
      </c>
      <c r="E7" s="23"/>
      <c r="F7" s="347">
        <v>2</v>
      </c>
      <c r="G7" s="347">
        <v>3</v>
      </c>
      <c r="H7" s="104"/>
      <c r="I7" s="105">
        <v>4</v>
      </c>
      <c r="J7" s="105">
        <v>5</v>
      </c>
      <c r="K7" s="104"/>
      <c r="L7" s="105">
        <v>6</v>
      </c>
      <c r="M7" s="105">
        <v>7</v>
      </c>
      <c r="N7" s="105">
        <v>8</v>
      </c>
    </row>
    <row r="8" spans="1:14" s="18" customFormat="1" ht="27.95" customHeight="1" thickTop="1">
      <c r="A8" s="24">
        <v>1</v>
      </c>
      <c r="B8" s="44" t="s">
        <v>2</v>
      </c>
      <c r="C8" s="107">
        <v>664</v>
      </c>
      <c r="D8" s="65">
        <v>11</v>
      </c>
      <c r="E8" s="66">
        <v>49</v>
      </c>
      <c r="F8" s="67">
        <v>30</v>
      </c>
      <c r="G8" s="67">
        <v>19</v>
      </c>
      <c r="H8" s="68">
        <v>33</v>
      </c>
      <c r="I8" s="69">
        <v>17</v>
      </c>
      <c r="J8" s="69">
        <v>16</v>
      </c>
      <c r="K8" s="68">
        <v>42</v>
      </c>
      <c r="L8" s="24">
        <v>14</v>
      </c>
      <c r="M8" s="69">
        <v>28</v>
      </c>
      <c r="N8" s="70">
        <v>529</v>
      </c>
    </row>
    <row r="9" spans="1:14" s="18" customFormat="1" ht="27.95" customHeight="1">
      <c r="A9" s="140">
        <v>2</v>
      </c>
      <c r="B9" s="351" t="s">
        <v>3</v>
      </c>
      <c r="C9" s="352">
        <v>527</v>
      </c>
      <c r="D9" s="209">
        <v>4</v>
      </c>
      <c r="E9" s="353">
        <v>18</v>
      </c>
      <c r="F9" s="354">
        <v>16</v>
      </c>
      <c r="G9" s="354">
        <v>2</v>
      </c>
      <c r="H9" s="353">
        <v>65</v>
      </c>
      <c r="I9" s="354">
        <v>47</v>
      </c>
      <c r="J9" s="354">
        <v>18</v>
      </c>
      <c r="K9" s="353">
        <v>297</v>
      </c>
      <c r="L9" s="181">
        <v>118</v>
      </c>
      <c r="M9" s="182">
        <v>179</v>
      </c>
      <c r="N9" s="147">
        <v>143</v>
      </c>
    </row>
    <row r="10" spans="1:14" s="18" customFormat="1" ht="27.95" customHeight="1">
      <c r="A10" s="24">
        <v>3</v>
      </c>
      <c r="B10" s="44" t="s">
        <v>4</v>
      </c>
      <c r="C10" s="107">
        <v>970</v>
      </c>
      <c r="D10" s="65">
        <v>11</v>
      </c>
      <c r="E10" s="66">
        <v>161</v>
      </c>
      <c r="F10" s="67">
        <v>141</v>
      </c>
      <c r="G10" s="67">
        <v>20</v>
      </c>
      <c r="H10" s="68">
        <v>101</v>
      </c>
      <c r="I10" s="69">
        <v>88</v>
      </c>
      <c r="J10" s="69">
        <v>13</v>
      </c>
      <c r="K10" s="68">
        <v>88</v>
      </c>
      <c r="L10" s="24">
        <v>54</v>
      </c>
      <c r="M10" s="69">
        <v>34</v>
      </c>
      <c r="N10" s="70">
        <v>609</v>
      </c>
    </row>
    <row r="11" spans="1:14" s="18" customFormat="1" ht="27.95" customHeight="1">
      <c r="A11" s="140">
        <v>4</v>
      </c>
      <c r="B11" s="351" t="s">
        <v>5</v>
      </c>
      <c r="C11" s="352">
        <v>3334</v>
      </c>
      <c r="D11" s="209">
        <v>35</v>
      </c>
      <c r="E11" s="353">
        <v>218</v>
      </c>
      <c r="F11" s="354">
        <v>175</v>
      </c>
      <c r="G11" s="354">
        <v>43</v>
      </c>
      <c r="H11" s="353">
        <v>1895</v>
      </c>
      <c r="I11" s="354">
        <v>1473</v>
      </c>
      <c r="J11" s="354">
        <v>422</v>
      </c>
      <c r="K11" s="353">
        <v>353</v>
      </c>
      <c r="L11" s="181">
        <v>179</v>
      </c>
      <c r="M11" s="182">
        <v>174</v>
      </c>
      <c r="N11" s="147">
        <v>833</v>
      </c>
    </row>
    <row r="12" spans="1:14" s="18" customFormat="1" ht="27.95" customHeight="1">
      <c r="A12" s="24">
        <v>5</v>
      </c>
      <c r="B12" s="44" t="s">
        <v>6</v>
      </c>
      <c r="C12" s="107">
        <v>1767</v>
      </c>
      <c r="D12" s="65">
        <v>32</v>
      </c>
      <c r="E12" s="66">
        <v>124</v>
      </c>
      <c r="F12" s="67">
        <v>116</v>
      </c>
      <c r="G12" s="67">
        <v>8</v>
      </c>
      <c r="H12" s="68">
        <v>414</v>
      </c>
      <c r="I12" s="69">
        <v>372</v>
      </c>
      <c r="J12" s="69">
        <v>42</v>
      </c>
      <c r="K12" s="68">
        <v>317</v>
      </c>
      <c r="L12" s="24">
        <v>203</v>
      </c>
      <c r="M12" s="69">
        <v>114</v>
      </c>
      <c r="N12" s="70">
        <v>880</v>
      </c>
    </row>
    <row r="13" spans="1:14" s="18" customFormat="1" ht="27.95" customHeight="1">
      <c r="A13" s="140">
        <v>6</v>
      </c>
      <c r="B13" s="351" t="s">
        <v>7</v>
      </c>
      <c r="C13" s="352">
        <v>3114</v>
      </c>
      <c r="D13" s="209">
        <v>31</v>
      </c>
      <c r="E13" s="353">
        <v>184</v>
      </c>
      <c r="F13" s="354">
        <v>171</v>
      </c>
      <c r="G13" s="354">
        <v>13</v>
      </c>
      <c r="H13" s="353">
        <v>710</v>
      </c>
      <c r="I13" s="354">
        <v>556</v>
      </c>
      <c r="J13" s="354">
        <v>154</v>
      </c>
      <c r="K13" s="353">
        <v>1400</v>
      </c>
      <c r="L13" s="181">
        <v>665</v>
      </c>
      <c r="M13" s="182">
        <v>735</v>
      </c>
      <c r="N13" s="147">
        <v>789</v>
      </c>
    </row>
    <row r="14" spans="1:14" s="18" customFormat="1" ht="27.95" customHeight="1">
      <c r="A14" s="24">
        <v>7</v>
      </c>
      <c r="B14" s="44" t="s">
        <v>8</v>
      </c>
      <c r="C14" s="107">
        <v>825</v>
      </c>
      <c r="D14" s="65">
        <v>8</v>
      </c>
      <c r="E14" s="66">
        <v>52</v>
      </c>
      <c r="F14" s="67">
        <v>37</v>
      </c>
      <c r="G14" s="67">
        <v>15</v>
      </c>
      <c r="H14" s="68">
        <v>138</v>
      </c>
      <c r="I14" s="69">
        <v>101</v>
      </c>
      <c r="J14" s="69">
        <v>37</v>
      </c>
      <c r="K14" s="68">
        <v>391</v>
      </c>
      <c r="L14" s="24">
        <v>146</v>
      </c>
      <c r="M14" s="69">
        <v>245</v>
      </c>
      <c r="N14" s="70">
        <v>236</v>
      </c>
    </row>
    <row r="15" spans="1:14" s="18" customFormat="1" ht="27.95" customHeight="1">
      <c r="A15" s="140">
        <v>8</v>
      </c>
      <c r="B15" s="351" t="s">
        <v>9</v>
      </c>
      <c r="C15" s="352">
        <v>588</v>
      </c>
      <c r="D15" s="209">
        <v>6</v>
      </c>
      <c r="E15" s="353">
        <v>36</v>
      </c>
      <c r="F15" s="354">
        <v>29</v>
      </c>
      <c r="G15" s="354">
        <v>7</v>
      </c>
      <c r="H15" s="353">
        <v>67</v>
      </c>
      <c r="I15" s="354">
        <v>42</v>
      </c>
      <c r="J15" s="354">
        <v>25</v>
      </c>
      <c r="K15" s="353">
        <v>137</v>
      </c>
      <c r="L15" s="181">
        <v>37</v>
      </c>
      <c r="M15" s="182">
        <v>100</v>
      </c>
      <c r="N15" s="147">
        <v>342</v>
      </c>
    </row>
    <row r="16" spans="1:14" s="18" customFormat="1" ht="27.95" customHeight="1">
      <c r="A16" s="24">
        <v>9</v>
      </c>
      <c r="B16" s="44" t="s">
        <v>10</v>
      </c>
      <c r="C16" s="107">
        <v>1141</v>
      </c>
      <c r="D16" s="65">
        <v>15</v>
      </c>
      <c r="E16" s="66">
        <v>76</v>
      </c>
      <c r="F16" s="67">
        <v>65</v>
      </c>
      <c r="G16" s="67">
        <v>11</v>
      </c>
      <c r="H16" s="68">
        <v>234</v>
      </c>
      <c r="I16" s="69">
        <v>188</v>
      </c>
      <c r="J16" s="69">
        <v>46</v>
      </c>
      <c r="K16" s="68">
        <v>352</v>
      </c>
      <c r="L16" s="24">
        <v>158</v>
      </c>
      <c r="M16" s="69">
        <v>194</v>
      </c>
      <c r="N16" s="70">
        <v>464</v>
      </c>
    </row>
    <row r="17" spans="1:14" s="18" customFormat="1" ht="27.95" customHeight="1">
      <c r="A17" s="140">
        <v>10</v>
      </c>
      <c r="B17" s="351" t="s">
        <v>11</v>
      </c>
      <c r="C17" s="352">
        <v>292</v>
      </c>
      <c r="D17" s="209">
        <v>3</v>
      </c>
      <c r="E17" s="353">
        <v>26</v>
      </c>
      <c r="F17" s="354">
        <v>18</v>
      </c>
      <c r="G17" s="354">
        <v>8</v>
      </c>
      <c r="H17" s="353">
        <v>19</v>
      </c>
      <c r="I17" s="354">
        <v>11</v>
      </c>
      <c r="J17" s="354">
        <v>8</v>
      </c>
      <c r="K17" s="353">
        <v>63</v>
      </c>
      <c r="L17" s="181">
        <v>25</v>
      </c>
      <c r="M17" s="182">
        <v>38</v>
      </c>
      <c r="N17" s="147">
        <v>181</v>
      </c>
    </row>
    <row r="18" spans="1:14" s="18" customFormat="1" ht="27.95" customHeight="1">
      <c r="A18" s="24">
        <v>11</v>
      </c>
      <c r="B18" s="44" t="s">
        <v>12</v>
      </c>
      <c r="C18" s="107">
        <v>828</v>
      </c>
      <c r="D18" s="65">
        <v>6</v>
      </c>
      <c r="E18" s="66">
        <v>37</v>
      </c>
      <c r="F18" s="67">
        <v>30</v>
      </c>
      <c r="G18" s="67">
        <v>7</v>
      </c>
      <c r="H18" s="68">
        <v>263</v>
      </c>
      <c r="I18" s="69">
        <v>199</v>
      </c>
      <c r="J18" s="69">
        <v>64</v>
      </c>
      <c r="K18" s="68">
        <v>297</v>
      </c>
      <c r="L18" s="24">
        <v>148</v>
      </c>
      <c r="M18" s="69">
        <v>149</v>
      </c>
      <c r="N18" s="70">
        <v>225</v>
      </c>
    </row>
    <row r="19" spans="1:14" s="18" customFormat="1" ht="27.95" customHeight="1">
      <c r="A19" s="140">
        <v>12</v>
      </c>
      <c r="B19" s="141" t="s">
        <v>13</v>
      </c>
      <c r="C19" s="352">
        <v>1057</v>
      </c>
      <c r="D19" s="209">
        <v>22</v>
      </c>
      <c r="E19" s="353">
        <v>61</v>
      </c>
      <c r="F19" s="354">
        <v>43</v>
      </c>
      <c r="G19" s="354">
        <v>18</v>
      </c>
      <c r="H19" s="353">
        <v>181</v>
      </c>
      <c r="I19" s="354">
        <v>136</v>
      </c>
      <c r="J19" s="354">
        <v>45</v>
      </c>
      <c r="K19" s="353">
        <v>503</v>
      </c>
      <c r="L19" s="181">
        <v>189</v>
      </c>
      <c r="M19" s="182">
        <v>314</v>
      </c>
      <c r="N19" s="147">
        <v>290</v>
      </c>
    </row>
    <row r="20" spans="1:14" s="18" customFormat="1" ht="27.95" customHeight="1">
      <c r="A20" s="24">
        <v>13</v>
      </c>
      <c r="B20" s="44" t="s">
        <v>14</v>
      </c>
      <c r="C20" s="107">
        <v>513</v>
      </c>
      <c r="D20" s="65">
        <v>7</v>
      </c>
      <c r="E20" s="66">
        <v>26</v>
      </c>
      <c r="F20" s="67">
        <v>19</v>
      </c>
      <c r="G20" s="67">
        <v>7</v>
      </c>
      <c r="H20" s="68">
        <v>15</v>
      </c>
      <c r="I20" s="69">
        <v>11</v>
      </c>
      <c r="J20" s="69">
        <v>4</v>
      </c>
      <c r="K20" s="68">
        <v>322</v>
      </c>
      <c r="L20" s="24">
        <v>124</v>
      </c>
      <c r="M20" s="69">
        <v>198</v>
      </c>
      <c r="N20" s="70">
        <v>143</v>
      </c>
    </row>
    <row r="21" spans="1:14" s="18" customFormat="1" ht="27.95" customHeight="1">
      <c r="A21" s="140">
        <v>14</v>
      </c>
      <c r="B21" s="141" t="s">
        <v>15</v>
      </c>
      <c r="C21" s="352">
        <v>489</v>
      </c>
      <c r="D21" s="209">
        <v>12</v>
      </c>
      <c r="E21" s="353">
        <v>40</v>
      </c>
      <c r="F21" s="354">
        <v>32</v>
      </c>
      <c r="G21" s="354">
        <v>8</v>
      </c>
      <c r="H21" s="353">
        <v>148</v>
      </c>
      <c r="I21" s="354">
        <v>120</v>
      </c>
      <c r="J21" s="354">
        <v>28</v>
      </c>
      <c r="K21" s="353">
        <v>99</v>
      </c>
      <c r="L21" s="181">
        <v>53</v>
      </c>
      <c r="M21" s="182">
        <v>46</v>
      </c>
      <c r="N21" s="147">
        <v>190</v>
      </c>
    </row>
    <row r="22" spans="1:14" s="18" customFormat="1" ht="27.95" customHeight="1">
      <c r="A22" s="24">
        <v>15</v>
      </c>
      <c r="B22" s="44" t="s">
        <v>16</v>
      </c>
      <c r="C22" s="107">
        <v>449</v>
      </c>
      <c r="D22" s="65">
        <v>13</v>
      </c>
      <c r="E22" s="66">
        <v>33</v>
      </c>
      <c r="F22" s="67">
        <v>29</v>
      </c>
      <c r="G22" s="67">
        <v>4</v>
      </c>
      <c r="H22" s="68">
        <v>57</v>
      </c>
      <c r="I22" s="69">
        <v>33</v>
      </c>
      <c r="J22" s="69">
        <v>24</v>
      </c>
      <c r="K22" s="68">
        <v>164</v>
      </c>
      <c r="L22" s="24">
        <v>83</v>
      </c>
      <c r="M22" s="69">
        <v>81</v>
      </c>
      <c r="N22" s="70">
        <v>182</v>
      </c>
    </row>
    <row r="23" spans="1:14" s="18" customFormat="1" ht="27.95" customHeight="1">
      <c r="A23" s="140">
        <v>16</v>
      </c>
      <c r="B23" s="141" t="s">
        <v>17</v>
      </c>
      <c r="C23" s="352">
        <v>653</v>
      </c>
      <c r="D23" s="209">
        <v>6</v>
      </c>
      <c r="E23" s="353">
        <v>40</v>
      </c>
      <c r="F23" s="354">
        <v>34</v>
      </c>
      <c r="G23" s="354">
        <v>6</v>
      </c>
      <c r="H23" s="353">
        <v>247</v>
      </c>
      <c r="I23" s="354">
        <v>177</v>
      </c>
      <c r="J23" s="354">
        <v>70</v>
      </c>
      <c r="K23" s="353">
        <v>158</v>
      </c>
      <c r="L23" s="181">
        <v>40</v>
      </c>
      <c r="M23" s="182">
        <v>118</v>
      </c>
      <c r="N23" s="147">
        <v>202</v>
      </c>
    </row>
    <row r="24" spans="1:14" s="18" customFormat="1" ht="27.95" customHeight="1">
      <c r="A24" s="24">
        <v>17</v>
      </c>
      <c r="B24" s="44" t="s">
        <v>18</v>
      </c>
      <c r="C24" s="107">
        <v>602</v>
      </c>
      <c r="D24" s="65">
        <v>6</v>
      </c>
      <c r="E24" s="66">
        <v>69</v>
      </c>
      <c r="F24" s="67">
        <v>44</v>
      </c>
      <c r="G24" s="67">
        <v>25</v>
      </c>
      <c r="H24" s="68">
        <v>55</v>
      </c>
      <c r="I24" s="69">
        <v>30</v>
      </c>
      <c r="J24" s="69">
        <v>25</v>
      </c>
      <c r="K24" s="68">
        <v>66</v>
      </c>
      <c r="L24" s="24">
        <v>19</v>
      </c>
      <c r="M24" s="69">
        <v>47</v>
      </c>
      <c r="N24" s="70">
        <v>406</v>
      </c>
    </row>
    <row r="25" spans="1:14" s="18" customFormat="1" ht="27.95" customHeight="1">
      <c r="A25" s="140">
        <v>18</v>
      </c>
      <c r="B25" s="141" t="s">
        <v>19</v>
      </c>
      <c r="C25" s="352">
        <v>1712</v>
      </c>
      <c r="D25" s="209">
        <v>14</v>
      </c>
      <c r="E25" s="353">
        <v>70</v>
      </c>
      <c r="F25" s="354">
        <v>57</v>
      </c>
      <c r="G25" s="354">
        <v>13</v>
      </c>
      <c r="H25" s="353">
        <v>227</v>
      </c>
      <c r="I25" s="354">
        <v>170</v>
      </c>
      <c r="J25" s="354">
        <v>57</v>
      </c>
      <c r="K25" s="353">
        <v>1028</v>
      </c>
      <c r="L25" s="181">
        <v>416</v>
      </c>
      <c r="M25" s="182">
        <v>612</v>
      </c>
      <c r="N25" s="147">
        <v>373</v>
      </c>
    </row>
    <row r="26" spans="1:14" s="19" customFormat="1" ht="27.95" customHeight="1">
      <c r="A26" s="106"/>
      <c r="B26" s="106" t="s">
        <v>0</v>
      </c>
      <c r="C26" s="107">
        <f t="shared" ref="C26:N26" si="0">SUM(C8:C25)</f>
        <v>19525</v>
      </c>
      <c r="D26" s="65">
        <f t="shared" si="0"/>
        <v>242</v>
      </c>
      <c r="E26" s="65">
        <f t="shared" si="0"/>
        <v>1320</v>
      </c>
      <c r="F26" s="65">
        <f t="shared" si="0"/>
        <v>1086</v>
      </c>
      <c r="G26" s="65">
        <f t="shared" si="0"/>
        <v>234</v>
      </c>
      <c r="H26" s="65">
        <f t="shared" si="0"/>
        <v>4869</v>
      </c>
      <c r="I26" s="65">
        <f t="shared" si="0"/>
        <v>3771</v>
      </c>
      <c r="J26" s="65">
        <f t="shared" si="0"/>
        <v>1098</v>
      </c>
      <c r="K26" s="65">
        <f t="shared" si="0"/>
        <v>6077</v>
      </c>
      <c r="L26" s="65">
        <f t="shared" si="0"/>
        <v>2671</v>
      </c>
      <c r="M26" s="65">
        <f t="shared" si="0"/>
        <v>3406</v>
      </c>
      <c r="N26" s="65">
        <f t="shared" si="0"/>
        <v>7017</v>
      </c>
    </row>
    <row r="27" spans="1:14" s="9" customFormat="1" ht="15" hidden="1" customHeight="1">
      <c r="B27" s="25"/>
    </row>
    <row r="28" spans="1:14" s="9" customFormat="1" ht="15" hidden="1" customHeight="1">
      <c r="B28" s="25"/>
      <c r="C28" s="267"/>
    </row>
    <row r="29" spans="1:14" s="9" customFormat="1" ht="15" hidden="1" customHeight="1">
      <c r="B29" s="25"/>
    </row>
    <row r="30" spans="1:14" s="9" customFormat="1" ht="15" hidden="1" customHeight="1">
      <c r="B30" s="25"/>
    </row>
    <row r="31" spans="1:14" s="9" customFormat="1" ht="15" hidden="1" customHeight="1">
      <c r="B31" s="25"/>
    </row>
    <row r="32" spans="1:14" s="9" customFormat="1" ht="21.75" customHeight="1">
      <c r="B32" s="87" t="s">
        <v>27</v>
      </c>
    </row>
    <row r="33" spans="5:5" ht="41.25" customHeight="1">
      <c r="E33" s="15"/>
    </row>
  </sheetData>
  <mergeCells count="16">
    <mergeCell ref="A1:N1"/>
    <mergeCell ref="A2:N2"/>
    <mergeCell ref="A3:A5"/>
    <mergeCell ref="B3:B5"/>
    <mergeCell ref="C3:C5"/>
    <mergeCell ref="D3:D5"/>
    <mergeCell ref="E3:G3"/>
    <mergeCell ref="H3:J3"/>
    <mergeCell ref="K3:M3"/>
    <mergeCell ref="E4:E5"/>
    <mergeCell ref="L4:M4"/>
    <mergeCell ref="N4:N5"/>
    <mergeCell ref="F4:G4"/>
    <mergeCell ref="H4:H5"/>
    <mergeCell ref="I4:J4"/>
    <mergeCell ref="K4:K5"/>
  </mergeCells>
  <phoneticPr fontId="21" type="noConversion"/>
  <pageMargins left="0.25" right="0.25" top="0.75" bottom="0.75" header="0.3" footer="0.3"/>
  <pageSetup paperSize="9" scale="77" fitToWidth="0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4"/>
  <sheetViews>
    <sheetView zoomScale="70" zoomScaleNormal="70" workbookViewId="0">
      <selection activeCell="K22" sqref="K22"/>
    </sheetView>
  </sheetViews>
  <sheetFormatPr defaultRowHeight="12.75"/>
  <cols>
    <col min="1" max="1" width="4.7109375" customWidth="1"/>
    <col min="2" max="2" width="33.42578125" customWidth="1"/>
    <col min="3" max="3" width="33.28515625" customWidth="1"/>
  </cols>
  <sheetData>
    <row r="1" spans="1:3" s="16" customFormat="1" ht="33.6" customHeight="1">
      <c r="A1" s="506" t="s">
        <v>282</v>
      </c>
      <c r="B1" s="506"/>
      <c r="C1" s="506"/>
    </row>
    <row r="2" spans="1:3" s="20" customFormat="1" ht="64.5" customHeight="1">
      <c r="A2" s="285" t="s">
        <v>1</v>
      </c>
      <c r="B2" s="286" t="s">
        <v>41</v>
      </c>
      <c r="C2" s="268" t="s">
        <v>212</v>
      </c>
    </row>
    <row r="3" spans="1:3" s="20" customFormat="1" ht="27.95" customHeight="1">
      <c r="A3" s="24">
        <v>1</v>
      </c>
      <c r="B3" s="44" t="s">
        <v>141</v>
      </c>
      <c r="C3" s="229">
        <v>3931</v>
      </c>
    </row>
    <row r="4" spans="1:3" ht="27.95" customHeight="1">
      <c r="A4" s="140">
        <v>2</v>
      </c>
      <c r="B4" s="141" t="s">
        <v>142</v>
      </c>
      <c r="C4" s="230">
        <v>10244</v>
      </c>
    </row>
    <row r="5" spans="1:3" ht="27.95" customHeight="1">
      <c r="A5" s="24">
        <v>3</v>
      </c>
      <c r="B5" s="44" t="s">
        <v>143</v>
      </c>
      <c r="C5" s="231">
        <v>26308</v>
      </c>
    </row>
    <row r="6" spans="1:3" ht="27.95" customHeight="1">
      <c r="A6" s="140">
        <v>4</v>
      </c>
      <c r="B6" s="141" t="s">
        <v>144</v>
      </c>
      <c r="C6" s="230">
        <v>21464</v>
      </c>
    </row>
    <row r="7" spans="1:3" ht="27.95" customHeight="1">
      <c r="A7" s="24">
        <v>5</v>
      </c>
      <c r="B7" s="44" t="s">
        <v>145</v>
      </c>
      <c r="C7" s="231">
        <v>11362</v>
      </c>
    </row>
    <row r="8" spans="1:3" ht="27.95" customHeight="1">
      <c r="A8" s="140">
        <v>6</v>
      </c>
      <c r="B8" s="141" t="s">
        <v>146</v>
      </c>
      <c r="C8" s="230">
        <v>21465</v>
      </c>
    </row>
    <row r="9" spans="1:3" ht="27.95" customHeight="1">
      <c r="A9" s="24">
        <v>7</v>
      </c>
      <c r="B9" s="44" t="s">
        <v>147</v>
      </c>
      <c r="C9" s="231">
        <v>11881</v>
      </c>
    </row>
    <row r="10" spans="1:3" ht="27.95" customHeight="1">
      <c r="A10" s="140">
        <v>8</v>
      </c>
      <c r="B10" s="141" t="s">
        <v>148</v>
      </c>
      <c r="C10" s="230">
        <v>5371</v>
      </c>
    </row>
    <row r="11" spans="1:3" ht="27.95" customHeight="1">
      <c r="A11" s="24">
        <v>9</v>
      </c>
      <c r="B11" s="44" t="s">
        <v>149</v>
      </c>
      <c r="C11" s="231">
        <v>9302</v>
      </c>
    </row>
    <row r="12" spans="1:3" ht="27.95" customHeight="1">
      <c r="A12" s="140">
        <v>10</v>
      </c>
      <c r="B12" s="141" t="s">
        <v>150</v>
      </c>
      <c r="C12" s="230">
        <v>3319</v>
      </c>
    </row>
    <row r="13" spans="1:3" ht="27.95" customHeight="1">
      <c r="A13" s="24">
        <v>11</v>
      </c>
      <c r="B13" s="44" t="s">
        <v>151</v>
      </c>
      <c r="C13" s="231">
        <v>5977</v>
      </c>
    </row>
    <row r="14" spans="1:3" ht="27.95" customHeight="1">
      <c r="A14" s="140">
        <v>12</v>
      </c>
      <c r="B14" s="141" t="s">
        <v>152</v>
      </c>
      <c r="C14" s="230">
        <v>8645</v>
      </c>
    </row>
    <row r="15" spans="1:3" ht="27.95" customHeight="1">
      <c r="A15" s="24">
        <v>13</v>
      </c>
      <c r="B15" s="44" t="s">
        <v>153</v>
      </c>
      <c r="C15" s="231">
        <v>3788</v>
      </c>
    </row>
    <row r="16" spans="1:3" ht="27.95" customHeight="1">
      <c r="A16" s="140">
        <v>14</v>
      </c>
      <c r="B16" s="141" t="s">
        <v>154</v>
      </c>
      <c r="C16" s="230">
        <v>6578</v>
      </c>
    </row>
    <row r="17" spans="1:3" ht="27.95" customHeight="1">
      <c r="A17" s="24">
        <v>15</v>
      </c>
      <c r="B17" s="44" t="s">
        <v>155</v>
      </c>
      <c r="C17" s="231">
        <v>5696</v>
      </c>
    </row>
    <row r="18" spans="1:3" ht="27.95" customHeight="1">
      <c r="A18" s="140">
        <v>16</v>
      </c>
      <c r="B18" s="141" t="s">
        <v>156</v>
      </c>
      <c r="C18" s="230">
        <v>5416</v>
      </c>
    </row>
    <row r="19" spans="1:3" ht="27.95" customHeight="1">
      <c r="A19" s="24">
        <v>17</v>
      </c>
      <c r="B19" s="44" t="s">
        <v>157</v>
      </c>
      <c r="C19" s="231">
        <v>6426</v>
      </c>
    </row>
    <row r="20" spans="1:3" ht="27.95" customHeight="1">
      <c r="A20" s="140">
        <v>18</v>
      </c>
      <c r="B20" s="141" t="s">
        <v>158</v>
      </c>
      <c r="C20" s="230">
        <v>11121</v>
      </c>
    </row>
    <row r="21" spans="1:3" ht="27.95" customHeight="1">
      <c r="A21" s="505" t="s">
        <v>0</v>
      </c>
      <c r="B21" s="505"/>
      <c r="C21" s="229">
        <f>SUM(C3:C20)</f>
        <v>178294</v>
      </c>
    </row>
    <row r="22" spans="1:3" s="8" customFormat="1" ht="30.75" customHeight="1">
      <c r="A22"/>
      <c r="B22"/>
      <c r="C22"/>
    </row>
    <row r="23" spans="1:3" s="21" customFormat="1" ht="12.75" customHeight="1"/>
    <row r="24" spans="1:3" s="21" customFormat="1"/>
    <row r="25" spans="1:3" s="21" customFormat="1"/>
    <row r="26" spans="1:3" s="21" customFormat="1"/>
    <row r="27" spans="1:3" s="21" customFormat="1"/>
    <row r="28" spans="1:3" s="21" customFormat="1"/>
    <row r="29" spans="1:3" s="21" customFormat="1"/>
    <row r="30" spans="1:3" s="21" customFormat="1"/>
    <row r="31" spans="1:3" s="21" customFormat="1"/>
    <row r="32" spans="1:3" s="21" customFormat="1" ht="12.75" customHeight="1"/>
    <row r="33" s="21" customFormat="1"/>
    <row r="34" s="21" customFormat="1"/>
    <row r="35" s="21" customFormat="1" ht="12.75" customHeight="1"/>
    <row r="36" s="21" customFormat="1"/>
    <row r="37" s="21" customFormat="1"/>
    <row r="38" s="21" customFormat="1" ht="12.75" customHeight="1"/>
    <row r="39" s="21" customFormat="1"/>
    <row r="40" s="21" customFormat="1"/>
    <row r="41" s="21" customFormat="1"/>
    <row r="42" s="21" customFormat="1"/>
    <row r="43" s="21" customFormat="1"/>
    <row r="44" s="21" customFormat="1"/>
    <row r="45" s="21" customFormat="1"/>
    <row r="46" s="21" customFormat="1" ht="25.5" customHeight="1"/>
    <row r="47" s="21" customFormat="1"/>
    <row r="48" s="21" customFormat="1"/>
    <row r="49" s="21" customFormat="1"/>
    <row r="50" s="21" customFormat="1"/>
    <row r="51" s="21" customFormat="1"/>
    <row r="52" s="21" customFormat="1"/>
    <row r="53" s="21" customFormat="1"/>
    <row r="54" s="21" customFormat="1"/>
    <row r="55" s="21" customFormat="1"/>
    <row r="56" s="21" customFormat="1"/>
    <row r="57" s="21" customFormat="1"/>
    <row r="58" s="21" customFormat="1"/>
    <row r="59" s="21" customFormat="1" ht="12.75" customHeight="1"/>
    <row r="60" s="21" customFormat="1"/>
    <row r="61" s="21" customFormat="1"/>
    <row r="62" s="21" customFormat="1"/>
    <row r="63" s="21" customFormat="1"/>
    <row r="64" s="21" customFormat="1"/>
    <row r="65" spans="1:2" s="21" customFormat="1"/>
    <row r="66" spans="1:2" s="21" customFormat="1" ht="33" customHeight="1"/>
    <row r="67" spans="1:2" s="21" customFormat="1"/>
    <row r="68" spans="1:2" s="21" customFormat="1">
      <c r="A68"/>
      <c r="B68"/>
    </row>
    <row r="69" spans="1:2" s="21" customFormat="1">
      <c r="A69"/>
      <c r="B69"/>
    </row>
    <row r="70" spans="1:2" s="21" customFormat="1">
      <c r="A70"/>
      <c r="B70"/>
    </row>
    <row r="71" spans="1:2" s="21" customFormat="1">
      <c r="A71"/>
      <c r="B71"/>
    </row>
    <row r="72" spans="1:2" s="21" customFormat="1">
      <c r="A72"/>
      <c r="B72"/>
    </row>
    <row r="73" spans="1:2" s="21" customFormat="1">
      <c r="A73"/>
      <c r="B73"/>
    </row>
    <row r="74" spans="1:2" s="21" customFormat="1">
      <c r="A74"/>
      <c r="B74"/>
    </row>
    <row r="75" spans="1:2" s="21" customFormat="1">
      <c r="A75"/>
      <c r="B75"/>
    </row>
    <row r="76" spans="1:2" s="21" customFormat="1">
      <c r="A76"/>
      <c r="B76"/>
    </row>
    <row r="77" spans="1:2" s="21" customFormat="1">
      <c r="A77"/>
      <c r="B77"/>
    </row>
    <row r="78" spans="1:2" s="21" customFormat="1">
      <c r="A78"/>
      <c r="B78"/>
    </row>
    <row r="79" spans="1:2" s="21" customFormat="1">
      <c r="A79"/>
      <c r="B79"/>
    </row>
    <row r="80" spans="1:2" s="21" customFormat="1">
      <c r="A80"/>
      <c r="B80"/>
    </row>
    <row r="81" spans="1:2" s="21" customFormat="1">
      <c r="A81"/>
      <c r="B81"/>
    </row>
    <row r="82" spans="1:2" s="21" customFormat="1">
      <c r="A82"/>
      <c r="B82"/>
    </row>
    <row r="83" spans="1:2" s="21" customFormat="1">
      <c r="A83"/>
      <c r="B83"/>
    </row>
    <row r="84" spans="1:2" s="21" customFormat="1">
      <c r="A84"/>
      <c r="B84"/>
    </row>
    <row r="85" spans="1:2" s="21" customFormat="1">
      <c r="A85"/>
      <c r="B85"/>
    </row>
    <row r="86" spans="1:2" s="21" customFormat="1">
      <c r="A86"/>
      <c r="B86"/>
    </row>
    <row r="87" spans="1:2" s="21" customFormat="1">
      <c r="A87"/>
      <c r="B87"/>
    </row>
    <row r="88" spans="1:2" s="21" customFormat="1">
      <c r="A88"/>
      <c r="B88"/>
    </row>
    <row r="89" spans="1:2" s="21" customFormat="1">
      <c r="A89"/>
      <c r="B89"/>
    </row>
    <row r="90" spans="1:2" s="21" customFormat="1">
      <c r="A90"/>
      <c r="B90"/>
    </row>
    <row r="91" spans="1:2" s="21" customFormat="1">
      <c r="A91"/>
      <c r="B91"/>
    </row>
    <row r="92" spans="1:2" s="21" customFormat="1">
      <c r="A92"/>
      <c r="B92"/>
    </row>
    <row r="93" spans="1:2" s="21" customFormat="1">
      <c r="A93"/>
      <c r="B93"/>
    </row>
    <row r="94" spans="1:2" s="21" customFormat="1">
      <c r="A94"/>
      <c r="B94"/>
    </row>
    <row r="95" spans="1:2" s="21" customFormat="1">
      <c r="A95"/>
      <c r="B95"/>
    </row>
    <row r="96" spans="1:2" s="21" customFormat="1">
      <c r="A96"/>
      <c r="B96"/>
    </row>
    <row r="97" spans="1:2" s="21" customFormat="1">
      <c r="A97"/>
      <c r="B97"/>
    </row>
    <row r="98" spans="1:2" s="21" customFormat="1">
      <c r="A98"/>
      <c r="B98"/>
    </row>
    <row r="99" spans="1:2" s="21" customFormat="1">
      <c r="A99"/>
      <c r="B99"/>
    </row>
    <row r="100" spans="1:2" s="21" customFormat="1">
      <c r="A100"/>
      <c r="B100"/>
    </row>
    <row r="101" spans="1:2" s="21" customFormat="1">
      <c r="A101"/>
      <c r="B101"/>
    </row>
    <row r="102" spans="1:2" s="21" customFormat="1">
      <c r="A102"/>
      <c r="B102"/>
    </row>
    <row r="103" spans="1:2" s="21" customFormat="1">
      <c r="A103"/>
      <c r="B103"/>
    </row>
    <row r="104" spans="1:2" s="21" customFormat="1">
      <c r="A104"/>
      <c r="B104"/>
    </row>
    <row r="105" spans="1:2" s="21" customFormat="1">
      <c r="A105"/>
      <c r="B105"/>
    </row>
    <row r="106" spans="1:2" s="21" customFormat="1">
      <c r="A106"/>
      <c r="B106"/>
    </row>
    <row r="107" spans="1:2" s="21" customFormat="1">
      <c r="A107"/>
      <c r="B107"/>
    </row>
    <row r="108" spans="1:2" s="21" customFormat="1">
      <c r="A108"/>
      <c r="B108"/>
    </row>
    <row r="109" spans="1:2" s="21" customFormat="1">
      <c r="A109"/>
      <c r="B109"/>
    </row>
    <row r="110" spans="1:2" s="21" customFormat="1">
      <c r="A110"/>
      <c r="B110"/>
    </row>
    <row r="111" spans="1:2" s="21" customFormat="1">
      <c r="A111"/>
      <c r="B111"/>
    </row>
    <row r="112" spans="1:2" s="21" customFormat="1">
      <c r="A112"/>
      <c r="B112"/>
    </row>
    <row r="113" spans="1:2" s="21" customFormat="1">
      <c r="A113"/>
      <c r="B113"/>
    </row>
    <row r="114" spans="1:2" s="21" customFormat="1">
      <c r="A114"/>
      <c r="B114"/>
    </row>
    <row r="115" spans="1:2" s="21" customFormat="1">
      <c r="A115"/>
      <c r="B115"/>
    </row>
    <row r="116" spans="1:2" s="21" customFormat="1">
      <c r="A116"/>
      <c r="B116"/>
    </row>
    <row r="117" spans="1:2" s="21" customFormat="1">
      <c r="A117"/>
      <c r="B117"/>
    </row>
    <row r="118" spans="1:2" s="21" customFormat="1">
      <c r="A118"/>
      <c r="B118"/>
    </row>
    <row r="119" spans="1:2" s="21" customFormat="1">
      <c r="A119"/>
      <c r="B119"/>
    </row>
    <row r="120" spans="1:2" s="21" customFormat="1">
      <c r="A120"/>
      <c r="B120"/>
    </row>
    <row r="121" spans="1:2" s="21" customFormat="1">
      <c r="A121"/>
      <c r="B121"/>
    </row>
    <row r="122" spans="1:2" s="21" customFormat="1">
      <c r="A122"/>
      <c r="B122"/>
    </row>
    <row r="123" spans="1:2" s="21" customFormat="1">
      <c r="A123"/>
      <c r="B123"/>
    </row>
    <row r="124" spans="1:2" s="21" customFormat="1">
      <c r="A124"/>
      <c r="B124"/>
    </row>
    <row r="125" spans="1:2" s="21" customFormat="1">
      <c r="A125"/>
      <c r="B125"/>
    </row>
    <row r="126" spans="1:2" s="21" customFormat="1">
      <c r="A126"/>
      <c r="B126"/>
    </row>
    <row r="127" spans="1:2" s="21" customFormat="1">
      <c r="A127"/>
      <c r="B127"/>
    </row>
    <row r="128" spans="1:2" s="21" customFormat="1">
      <c r="A128"/>
      <c r="B128"/>
    </row>
    <row r="129" spans="1:2" s="21" customFormat="1">
      <c r="A129"/>
      <c r="B129"/>
    </row>
    <row r="130" spans="1:2" s="21" customFormat="1">
      <c r="A130"/>
      <c r="B130"/>
    </row>
    <row r="131" spans="1:2" s="21" customFormat="1">
      <c r="A131"/>
      <c r="B131"/>
    </row>
    <row r="132" spans="1:2" s="21" customFormat="1">
      <c r="A132"/>
      <c r="B132"/>
    </row>
    <row r="133" spans="1:2" s="21" customFormat="1">
      <c r="A133"/>
      <c r="B133"/>
    </row>
    <row r="134" spans="1:2" s="21" customFormat="1">
      <c r="A134"/>
      <c r="B134"/>
    </row>
    <row r="135" spans="1:2" s="21" customFormat="1">
      <c r="A135"/>
      <c r="B135"/>
    </row>
    <row r="136" spans="1:2" s="21" customFormat="1">
      <c r="A136"/>
      <c r="B136"/>
    </row>
    <row r="137" spans="1:2" s="21" customFormat="1">
      <c r="A137"/>
      <c r="B137"/>
    </row>
    <row r="138" spans="1:2" s="21" customFormat="1">
      <c r="A138"/>
      <c r="B138"/>
    </row>
    <row r="139" spans="1:2" s="21" customFormat="1">
      <c r="A139"/>
      <c r="B139"/>
    </row>
    <row r="140" spans="1:2" s="21" customFormat="1">
      <c r="A140"/>
      <c r="B140"/>
    </row>
    <row r="141" spans="1:2" s="21" customFormat="1">
      <c r="A141"/>
      <c r="B141"/>
    </row>
    <row r="142" spans="1:2" s="21" customFormat="1">
      <c r="A142"/>
      <c r="B142"/>
    </row>
    <row r="143" spans="1:2" s="21" customFormat="1">
      <c r="A143"/>
      <c r="B143"/>
    </row>
    <row r="144" spans="1:2" s="21" customFormat="1">
      <c r="A144"/>
      <c r="B144"/>
    </row>
  </sheetData>
  <mergeCells count="2">
    <mergeCell ref="A21:B21"/>
    <mergeCell ref="A1:C1"/>
  </mergeCells>
  <phoneticPr fontId="21" type="noConversion"/>
  <pageMargins left="0.59" right="0.18" top="0.7" bottom="0.68" header="0.51181102362204722" footer="0.51181102362204722"/>
  <pageSetup paperSize="9" scale="8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showWhiteSpace="0" zoomScale="70" zoomScaleNormal="70" zoomScalePageLayoutView="50" workbookViewId="0">
      <selection activeCell="V39" sqref="V39"/>
    </sheetView>
  </sheetViews>
  <sheetFormatPr defaultRowHeight="12.75"/>
  <cols>
    <col min="1" max="1" width="3.5703125" customWidth="1"/>
    <col min="2" max="2" width="24" customWidth="1"/>
    <col min="3" max="3" width="11.5703125" customWidth="1"/>
    <col min="4" max="4" width="10.5703125" customWidth="1"/>
    <col min="5" max="5" width="10.7109375" customWidth="1"/>
    <col min="6" max="6" width="10.28515625" customWidth="1"/>
    <col min="7" max="7" width="10.140625" customWidth="1"/>
    <col min="8" max="8" width="12.28515625" style="4" customWidth="1"/>
    <col min="9" max="9" width="10.7109375" customWidth="1"/>
    <col min="10" max="10" width="10.5703125" customWidth="1"/>
    <col min="11" max="12" width="7.5703125" customWidth="1"/>
    <col min="13" max="13" width="8.5703125" customWidth="1"/>
    <col min="14" max="14" width="8.7109375" customWidth="1"/>
    <col min="15" max="15" width="11.5703125" customWidth="1"/>
  </cols>
  <sheetData>
    <row r="1" spans="1:15" ht="30.75" customHeight="1" thickBot="1">
      <c r="B1" s="508" t="s">
        <v>283</v>
      </c>
      <c r="C1" s="508"/>
      <c r="D1" s="508"/>
      <c r="E1" s="508"/>
      <c r="F1" s="508"/>
      <c r="G1" s="508"/>
      <c r="H1" s="508"/>
      <c r="I1" s="509"/>
      <c r="J1" s="509"/>
      <c r="K1" s="509"/>
      <c r="L1" s="509"/>
      <c r="M1" s="509"/>
      <c r="N1" s="509"/>
      <c r="O1" s="509"/>
    </row>
    <row r="2" spans="1:15" ht="17.25" customHeight="1">
      <c r="A2" s="413" t="s">
        <v>77</v>
      </c>
      <c r="B2" s="522" t="s">
        <v>41</v>
      </c>
      <c r="C2" s="524" t="s">
        <v>120</v>
      </c>
      <c r="D2" s="525"/>
      <c r="E2" s="525"/>
      <c r="F2" s="525"/>
      <c r="G2" s="526"/>
      <c r="H2" s="510" t="s">
        <v>121</v>
      </c>
      <c r="I2" s="511"/>
      <c r="J2" s="511"/>
      <c r="K2" s="511"/>
      <c r="L2" s="511"/>
      <c r="M2" s="511"/>
      <c r="N2" s="511"/>
      <c r="O2" s="512"/>
    </row>
    <row r="3" spans="1:15" ht="19.5" customHeight="1">
      <c r="A3" s="413"/>
      <c r="B3" s="372"/>
      <c r="C3" s="514" t="s">
        <v>29</v>
      </c>
      <c r="D3" s="413" t="s">
        <v>122</v>
      </c>
      <c r="E3" s="413" t="s">
        <v>123</v>
      </c>
      <c r="F3" s="413" t="s">
        <v>124</v>
      </c>
      <c r="G3" s="527" t="s">
        <v>125</v>
      </c>
      <c r="H3" s="514" t="s">
        <v>29</v>
      </c>
      <c r="I3" s="516" t="s">
        <v>126</v>
      </c>
      <c r="J3" s="516" t="s">
        <v>127</v>
      </c>
      <c r="K3" s="519" t="s">
        <v>128</v>
      </c>
      <c r="L3" s="519"/>
      <c r="M3" s="520"/>
      <c r="N3" s="520"/>
      <c r="O3" s="521"/>
    </row>
    <row r="4" spans="1:15" ht="18.75" customHeight="1" thickBot="1">
      <c r="A4" s="513"/>
      <c r="B4" s="523"/>
      <c r="C4" s="515"/>
      <c r="D4" s="513"/>
      <c r="E4" s="513"/>
      <c r="F4" s="513"/>
      <c r="G4" s="528"/>
      <c r="H4" s="515"/>
      <c r="I4" s="517"/>
      <c r="J4" s="517"/>
      <c r="K4" s="71" t="s">
        <v>129</v>
      </c>
      <c r="L4" s="71" t="s">
        <v>130</v>
      </c>
      <c r="M4" s="71" t="s">
        <v>131</v>
      </c>
      <c r="N4" s="71" t="s">
        <v>132</v>
      </c>
      <c r="O4" s="94" t="s">
        <v>133</v>
      </c>
    </row>
    <row r="5" spans="1:15" ht="27.95" customHeight="1" thickTop="1">
      <c r="A5" s="36">
        <v>1</v>
      </c>
      <c r="B5" s="95" t="s">
        <v>2</v>
      </c>
      <c r="C5" s="96">
        <v>3155</v>
      </c>
      <c r="D5" s="355">
        <v>337</v>
      </c>
      <c r="E5" s="356">
        <v>1275</v>
      </c>
      <c r="F5" s="355">
        <v>1431</v>
      </c>
      <c r="G5" s="97">
        <v>112</v>
      </c>
      <c r="H5" s="111">
        <v>3043</v>
      </c>
      <c r="I5" s="72">
        <v>1682</v>
      </c>
      <c r="J5" s="232">
        <v>1361</v>
      </c>
      <c r="K5" s="112">
        <v>127</v>
      </c>
      <c r="L5" s="112">
        <v>144</v>
      </c>
      <c r="M5" s="113">
        <v>246</v>
      </c>
      <c r="N5" s="113">
        <v>293</v>
      </c>
      <c r="O5" s="98">
        <v>810</v>
      </c>
    </row>
    <row r="6" spans="1:15" ht="27.95" customHeight="1">
      <c r="A6" s="140">
        <v>2</v>
      </c>
      <c r="B6" s="165" t="s">
        <v>3</v>
      </c>
      <c r="C6" s="166">
        <v>3798</v>
      </c>
      <c r="D6" s="357">
        <v>288</v>
      </c>
      <c r="E6" s="358">
        <v>1830</v>
      </c>
      <c r="F6" s="359">
        <v>1559</v>
      </c>
      <c r="G6" s="167">
        <v>121</v>
      </c>
      <c r="H6" s="168">
        <v>3677</v>
      </c>
      <c r="I6" s="169">
        <v>2296</v>
      </c>
      <c r="J6" s="233">
        <v>1381</v>
      </c>
      <c r="K6" s="170">
        <v>130</v>
      </c>
      <c r="L6" s="170">
        <v>152</v>
      </c>
      <c r="M6" s="171">
        <v>260</v>
      </c>
      <c r="N6" s="171">
        <v>277</v>
      </c>
      <c r="O6" s="172">
        <v>819</v>
      </c>
    </row>
    <row r="7" spans="1:15" ht="27.95" customHeight="1">
      <c r="A7" s="24">
        <v>3</v>
      </c>
      <c r="B7" s="99" t="s">
        <v>4</v>
      </c>
      <c r="C7" s="96">
        <v>9609</v>
      </c>
      <c r="D7" s="360">
        <v>801</v>
      </c>
      <c r="E7" s="361">
        <v>5409</v>
      </c>
      <c r="F7" s="355">
        <v>3183</v>
      </c>
      <c r="G7" s="100">
        <v>216</v>
      </c>
      <c r="H7" s="114">
        <v>9393</v>
      </c>
      <c r="I7" s="73">
        <v>5897</v>
      </c>
      <c r="J7" s="234">
        <v>3496</v>
      </c>
      <c r="K7" s="115">
        <v>347</v>
      </c>
      <c r="L7" s="115">
        <v>431</v>
      </c>
      <c r="M7" s="116">
        <v>639</v>
      </c>
      <c r="N7" s="116">
        <v>630</v>
      </c>
      <c r="O7" s="98">
        <v>2047</v>
      </c>
    </row>
    <row r="8" spans="1:15" ht="27.95" customHeight="1">
      <c r="A8" s="140">
        <v>4</v>
      </c>
      <c r="B8" s="165" t="s">
        <v>5</v>
      </c>
      <c r="C8" s="166">
        <v>21726</v>
      </c>
      <c r="D8" s="357">
        <v>1464</v>
      </c>
      <c r="E8" s="358">
        <v>11310</v>
      </c>
      <c r="F8" s="359">
        <v>8436</v>
      </c>
      <c r="G8" s="167">
        <v>516</v>
      </c>
      <c r="H8" s="168">
        <v>21210</v>
      </c>
      <c r="I8" s="169">
        <v>13468</v>
      </c>
      <c r="J8" s="233">
        <v>7742</v>
      </c>
      <c r="K8" s="170">
        <v>607</v>
      </c>
      <c r="L8" s="170">
        <v>927</v>
      </c>
      <c r="M8" s="171">
        <v>1380</v>
      </c>
      <c r="N8" s="171">
        <v>1368</v>
      </c>
      <c r="O8" s="172">
        <v>4282</v>
      </c>
    </row>
    <row r="9" spans="1:15" ht="27.95" customHeight="1">
      <c r="A9" s="24">
        <v>5</v>
      </c>
      <c r="B9" s="99" t="s">
        <v>6</v>
      </c>
      <c r="C9" s="96">
        <v>18142</v>
      </c>
      <c r="D9" s="360">
        <v>1237</v>
      </c>
      <c r="E9" s="361">
        <v>10508</v>
      </c>
      <c r="F9" s="355">
        <v>6045</v>
      </c>
      <c r="G9" s="100">
        <v>352</v>
      </c>
      <c r="H9" s="114">
        <v>17790</v>
      </c>
      <c r="I9" s="73">
        <v>11701</v>
      </c>
      <c r="J9" s="234">
        <v>6089</v>
      </c>
      <c r="K9" s="115">
        <v>430</v>
      </c>
      <c r="L9" s="115">
        <v>602</v>
      </c>
      <c r="M9" s="116">
        <v>834</v>
      </c>
      <c r="N9" s="116">
        <v>989</v>
      </c>
      <c r="O9" s="98">
        <v>2855</v>
      </c>
    </row>
    <row r="10" spans="1:15" ht="27.95" customHeight="1">
      <c r="A10" s="140">
        <v>6</v>
      </c>
      <c r="B10" s="165" t="s">
        <v>7</v>
      </c>
      <c r="C10" s="166">
        <v>17603</v>
      </c>
      <c r="D10" s="357">
        <v>1400</v>
      </c>
      <c r="E10" s="358">
        <v>9706</v>
      </c>
      <c r="F10" s="359">
        <v>5915</v>
      </c>
      <c r="G10" s="167">
        <v>582</v>
      </c>
      <c r="H10" s="168">
        <v>17021</v>
      </c>
      <c r="I10" s="169">
        <v>10843</v>
      </c>
      <c r="J10" s="233">
        <v>6178</v>
      </c>
      <c r="K10" s="170">
        <v>519</v>
      </c>
      <c r="L10" s="170">
        <v>502</v>
      </c>
      <c r="M10" s="171">
        <v>1012</v>
      </c>
      <c r="N10" s="171">
        <v>866</v>
      </c>
      <c r="O10" s="172">
        <v>2899</v>
      </c>
    </row>
    <row r="11" spans="1:15" ht="27.95" customHeight="1">
      <c r="A11" s="24">
        <v>7</v>
      </c>
      <c r="B11" s="99" t="s">
        <v>8</v>
      </c>
      <c r="C11" s="96">
        <v>6998</v>
      </c>
      <c r="D11" s="360">
        <v>554</v>
      </c>
      <c r="E11" s="361">
        <v>2991</v>
      </c>
      <c r="F11" s="355">
        <v>3270</v>
      </c>
      <c r="G11" s="100">
        <v>183</v>
      </c>
      <c r="H11" s="114">
        <v>6815</v>
      </c>
      <c r="I11" s="73">
        <v>4187</v>
      </c>
      <c r="J11" s="234">
        <v>2628</v>
      </c>
      <c r="K11" s="115">
        <v>264</v>
      </c>
      <c r="L11" s="115">
        <v>317</v>
      </c>
      <c r="M11" s="116">
        <v>437</v>
      </c>
      <c r="N11" s="116">
        <v>469</v>
      </c>
      <c r="O11" s="98">
        <v>1487</v>
      </c>
    </row>
    <row r="12" spans="1:15" ht="27.95" customHeight="1">
      <c r="A12" s="140">
        <v>8</v>
      </c>
      <c r="B12" s="165" t="s">
        <v>9</v>
      </c>
      <c r="C12" s="166">
        <v>3898</v>
      </c>
      <c r="D12" s="357">
        <v>307</v>
      </c>
      <c r="E12" s="358">
        <v>1725</v>
      </c>
      <c r="F12" s="359">
        <v>1722</v>
      </c>
      <c r="G12" s="167">
        <v>144</v>
      </c>
      <c r="H12" s="168">
        <v>3754</v>
      </c>
      <c r="I12" s="169">
        <v>2246</v>
      </c>
      <c r="J12" s="233">
        <v>1508</v>
      </c>
      <c r="K12" s="170">
        <v>137</v>
      </c>
      <c r="L12" s="170">
        <v>150</v>
      </c>
      <c r="M12" s="171">
        <v>219</v>
      </c>
      <c r="N12" s="171">
        <v>263</v>
      </c>
      <c r="O12" s="172">
        <v>769</v>
      </c>
    </row>
    <row r="13" spans="1:15" ht="27.95" customHeight="1">
      <c r="A13" s="24">
        <v>9</v>
      </c>
      <c r="B13" s="99" t="s">
        <v>10</v>
      </c>
      <c r="C13" s="96">
        <v>8056</v>
      </c>
      <c r="D13" s="360">
        <v>659</v>
      </c>
      <c r="E13" s="361">
        <v>3140</v>
      </c>
      <c r="F13" s="355">
        <v>4008</v>
      </c>
      <c r="G13" s="100">
        <v>249</v>
      </c>
      <c r="H13" s="114">
        <v>7807</v>
      </c>
      <c r="I13" s="73">
        <v>4991</v>
      </c>
      <c r="J13" s="234">
        <v>2816</v>
      </c>
      <c r="K13" s="115">
        <v>235</v>
      </c>
      <c r="L13" s="115">
        <v>305</v>
      </c>
      <c r="M13" s="116">
        <v>399</v>
      </c>
      <c r="N13" s="116">
        <v>501</v>
      </c>
      <c r="O13" s="98">
        <v>1440</v>
      </c>
    </row>
    <row r="14" spans="1:15" ht="27.95" customHeight="1">
      <c r="A14" s="140">
        <v>10</v>
      </c>
      <c r="B14" s="165" t="s">
        <v>11</v>
      </c>
      <c r="C14" s="166">
        <v>2643</v>
      </c>
      <c r="D14" s="357">
        <v>245</v>
      </c>
      <c r="E14" s="358">
        <v>1122</v>
      </c>
      <c r="F14" s="359">
        <v>1193</v>
      </c>
      <c r="G14" s="167">
        <v>83</v>
      </c>
      <c r="H14" s="168">
        <v>2560</v>
      </c>
      <c r="I14" s="169">
        <v>1516</v>
      </c>
      <c r="J14" s="233">
        <v>1044</v>
      </c>
      <c r="K14" s="170">
        <v>98</v>
      </c>
      <c r="L14" s="170">
        <v>135</v>
      </c>
      <c r="M14" s="171">
        <v>190</v>
      </c>
      <c r="N14" s="171">
        <v>183</v>
      </c>
      <c r="O14" s="172">
        <v>606</v>
      </c>
    </row>
    <row r="15" spans="1:15" ht="27.95" customHeight="1">
      <c r="A15" s="24">
        <v>11</v>
      </c>
      <c r="B15" s="99" t="s">
        <v>12</v>
      </c>
      <c r="C15" s="96">
        <v>4667</v>
      </c>
      <c r="D15" s="360">
        <v>361</v>
      </c>
      <c r="E15" s="361">
        <v>2468</v>
      </c>
      <c r="F15" s="355">
        <v>1711</v>
      </c>
      <c r="G15" s="100">
        <v>127</v>
      </c>
      <c r="H15" s="114">
        <v>4540</v>
      </c>
      <c r="I15" s="73">
        <v>2875</v>
      </c>
      <c r="J15" s="234">
        <v>1665</v>
      </c>
      <c r="K15" s="115">
        <v>113</v>
      </c>
      <c r="L15" s="115">
        <v>123</v>
      </c>
      <c r="M15" s="116">
        <v>296</v>
      </c>
      <c r="N15" s="116">
        <v>258</v>
      </c>
      <c r="O15" s="98">
        <v>790</v>
      </c>
    </row>
    <row r="16" spans="1:15" ht="27.95" customHeight="1">
      <c r="A16" s="140">
        <v>12</v>
      </c>
      <c r="B16" s="165" t="s">
        <v>13</v>
      </c>
      <c r="C16" s="166">
        <v>7079</v>
      </c>
      <c r="D16" s="357">
        <v>683</v>
      </c>
      <c r="E16" s="358">
        <v>3238</v>
      </c>
      <c r="F16" s="359">
        <v>2984</v>
      </c>
      <c r="G16" s="167">
        <v>174</v>
      </c>
      <c r="H16" s="168">
        <v>6905</v>
      </c>
      <c r="I16" s="169">
        <v>4276</v>
      </c>
      <c r="J16" s="233">
        <v>2629</v>
      </c>
      <c r="K16" s="170">
        <v>221</v>
      </c>
      <c r="L16" s="170">
        <v>255</v>
      </c>
      <c r="M16" s="171">
        <v>426</v>
      </c>
      <c r="N16" s="171">
        <v>459</v>
      </c>
      <c r="O16" s="172">
        <v>1361</v>
      </c>
    </row>
    <row r="17" spans="1:15" ht="27.95" customHeight="1">
      <c r="A17" s="24">
        <v>13</v>
      </c>
      <c r="B17" s="99" t="s">
        <v>14</v>
      </c>
      <c r="C17" s="96">
        <v>3081</v>
      </c>
      <c r="D17" s="360">
        <v>286</v>
      </c>
      <c r="E17" s="361">
        <v>1190</v>
      </c>
      <c r="F17" s="355">
        <v>1473</v>
      </c>
      <c r="G17" s="100">
        <v>132</v>
      </c>
      <c r="H17" s="114">
        <v>2949</v>
      </c>
      <c r="I17" s="73">
        <v>1680</v>
      </c>
      <c r="J17" s="234">
        <v>1269</v>
      </c>
      <c r="K17" s="115">
        <v>137</v>
      </c>
      <c r="L17" s="115">
        <v>140</v>
      </c>
      <c r="M17" s="116">
        <v>233</v>
      </c>
      <c r="N17" s="116">
        <v>272</v>
      </c>
      <c r="O17" s="98">
        <v>782</v>
      </c>
    </row>
    <row r="18" spans="1:15" ht="27.95" customHeight="1">
      <c r="A18" s="140">
        <v>14</v>
      </c>
      <c r="B18" s="165" t="s">
        <v>15</v>
      </c>
      <c r="C18" s="166">
        <v>5423</v>
      </c>
      <c r="D18" s="357">
        <v>416</v>
      </c>
      <c r="E18" s="358">
        <v>2698</v>
      </c>
      <c r="F18" s="359">
        <v>2155</v>
      </c>
      <c r="G18" s="167">
        <v>154</v>
      </c>
      <c r="H18" s="168">
        <v>5269</v>
      </c>
      <c r="I18" s="169">
        <v>3303</v>
      </c>
      <c r="J18" s="233">
        <v>1966</v>
      </c>
      <c r="K18" s="170">
        <v>140</v>
      </c>
      <c r="L18" s="170">
        <v>197</v>
      </c>
      <c r="M18" s="171">
        <v>283</v>
      </c>
      <c r="N18" s="171">
        <v>325</v>
      </c>
      <c r="O18" s="172">
        <v>945</v>
      </c>
    </row>
    <row r="19" spans="1:15" ht="27.95" customHeight="1">
      <c r="A19" s="24">
        <v>15</v>
      </c>
      <c r="B19" s="99" t="s">
        <v>16</v>
      </c>
      <c r="C19" s="96">
        <v>4963</v>
      </c>
      <c r="D19" s="360">
        <v>507</v>
      </c>
      <c r="E19" s="361">
        <v>2478</v>
      </c>
      <c r="F19" s="355">
        <v>1825</v>
      </c>
      <c r="G19" s="100">
        <v>153</v>
      </c>
      <c r="H19" s="114">
        <v>4810</v>
      </c>
      <c r="I19" s="73">
        <v>3027</v>
      </c>
      <c r="J19" s="234">
        <v>1783</v>
      </c>
      <c r="K19" s="115">
        <v>195</v>
      </c>
      <c r="L19" s="115">
        <v>237</v>
      </c>
      <c r="M19" s="116">
        <v>332</v>
      </c>
      <c r="N19" s="116">
        <v>360</v>
      </c>
      <c r="O19" s="98">
        <v>1124</v>
      </c>
    </row>
    <row r="20" spans="1:15" ht="27.95" customHeight="1">
      <c r="A20" s="140">
        <v>16</v>
      </c>
      <c r="B20" s="165" t="s">
        <v>17</v>
      </c>
      <c r="C20" s="166">
        <v>3733</v>
      </c>
      <c r="D20" s="357">
        <v>450</v>
      </c>
      <c r="E20" s="358">
        <v>1754</v>
      </c>
      <c r="F20" s="359">
        <v>1378</v>
      </c>
      <c r="G20" s="167">
        <v>151</v>
      </c>
      <c r="H20" s="168">
        <v>3582</v>
      </c>
      <c r="I20" s="169">
        <v>2174</v>
      </c>
      <c r="J20" s="233">
        <v>1408</v>
      </c>
      <c r="K20" s="170">
        <v>86</v>
      </c>
      <c r="L20" s="170">
        <v>151</v>
      </c>
      <c r="M20" s="171">
        <v>211</v>
      </c>
      <c r="N20" s="171">
        <v>224</v>
      </c>
      <c r="O20" s="172">
        <v>672</v>
      </c>
    </row>
    <row r="21" spans="1:15" ht="27.95" customHeight="1">
      <c r="A21" s="24">
        <v>17</v>
      </c>
      <c r="B21" s="99" t="s">
        <v>18</v>
      </c>
      <c r="C21" s="96">
        <v>5341</v>
      </c>
      <c r="D21" s="360">
        <v>765</v>
      </c>
      <c r="E21" s="361">
        <v>2419</v>
      </c>
      <c r="F21" s="355">
        <v>1952</v>
      </c>
      <c r="G21" s="100">
        <v>205</v>
      </c>
      <c r="H21" s="114">
        <v>5136</v>
      </c>
      <c r="I21" s="73">
        <v>2818</v>
      </c>
      <c r="J21" s="234">
        <v>2318</v>
      </c>
      <c r="K21" s="115">
        <v>228</v>
      </c>
      <c r="L21" s="115">
        <v>191</v>
      </c>
      <c r="M21" s="116">
        <v>378</v>
      </c>
      <c r="N21" s="116">
        <v>399</v>
      </c>
      <c r="O21" s="98">
        <v>1196</v>
      </c>
    </row>
    <row r="22" spans="1:15" ht="27.95" customHeight="1">
      <c r="A22" s="140">
        <v>18</v>
      </c>
      <c r="B22" s="165" t="s">
        <v>19</v>
      </c>
      <c r="C22" s="166">
        <v>9258</v>
      </c>
      <c r="D22" s="357">
        <v>728</v>
      </c>
      <c r="E22" s="358">
        <v>4665</v>
      </c>
      <c r="F22" s="359">
        <v>3572</v>
      </c>
      <c r="G22" s="167">
        <v>293</v>
      </c>
      <c r="H22" s="168">
        <v>8965</v>
      </c>
      <c r="I22" s="169">
        <v>5735</v>
      </c>
      <c r="J22" s="233">
        <v>3230</v>
      </c>
      <c r="K22" s="170">
        <v>306</v>
      </c>
      <c r="L22" s="170">
        <v>375</v>
      </c>
      <c r="M22" s="171">
        <v>499</v>
      </c>
      <c r="N22" s="171">
        <v>610</v>
      </c>
      <c r="O22" s="172">
        <v>1790</v>
      </c>
    </row>
    <row r="23" spans="1:15" ht="27.95" customHeight="1" thickBot="1">
      <c r="A23" s="368" t="s">
        <v>0</v>
      </c>
      <c r="B23" s="518"/>
      <c r="C23" s="300">
        <f>SUM(C5:C22)</f>
        <v>139173</v>
      </c>
      <c r="D23" s="596">
        <f t="shared" ref="D23:O23" si="0">SUM(D5:D22)</f>
        <v>11488</v>
      </c>
      <c r="E23" s="596">
        <f t="shared" si="0"/>
        <v>69926</v>
      </c>
      <c r="F23" s="596">
        <f t="shared" si="0"/>
        <v>53812</v>
      </c>
      <c r="G23" s="596">
        <f t="shared" si="0"/>
        <v>3947</v>
      </c>
      <c r="H23" s="596">
        <f t="shared" si="0"/>
        <v>135226</v>
      </c>
      <c r="I23" s="596">
        <f t="shared" si="0"/>
        <v>84715</v>
      </c>
      <c r="J23" s="596">
        <f t="shared" si="0"/>
        <v>50511</v>
      </c>
      <c r="K23" s="596">
        <f t="shared" si="0"/>
        <v>4320</v>
      </c>
      <c r="L23" s="596">
        <f t="shared" si="0"/>
        <v>5334</v>
      </c>
      <c r="M23" s="596">
        <f t="shared" si="0"/>
        <v>8274</v>
      </c>
      <c r="N23" s="596">
        <f t="shared" si="0"/>
        <v>8746</v>
      </c>
      <c r="O23" s="596">
        <f t="shared" si="0"/>
        <v>26674</v>
      </c>
    </row>
    <row r="24" spans="1:15">
      <c r="B24" s="507"/>
      <c r="C24" s="507"/>
      <c r="D24" s="507"/>
      <c r="E24" s="507"/>
      <c r="F24" s="507"/>
      <c r="G24" s="507"/>
      <c r="H24" s="507"/>
      <c r="O24" s="22"/>
    </row>
    <row r="25" spans="1:15" ht="15.75">
      <c r="H25" s="200"/>
    </row>
    <row r="35" spans="5:7">
      <c r="E35" s="21"/>
      <c r="F35" s="21"/>
      <c r="G35" s="21"/>
    </row>
    <row r="36" spans="5:7">
      <c r="E36" s="21"/>
      <c r="F36" s="21"/>
      <c r="G36" s="21"/>
    </row>
  </sheetData>
  <mergeCells count="16">
    <mergeCell ref="B24:H24"/>
    <mergeCell ref="B1:O1"/>
    <mergeCell ref="H2:O2"/>
    <mergeCell ref="E3:E4"/>
    <mergeCell ref="H3:H4"/>
    <mergeCell ref="I3:I4"/>
    <mergeCell ref="J3:J4"/>
    <mergeCell ref="A23:B23"/>
    <mergeCell ref="F3:F4"/>
    <mergeCell ref="D3:D4"/>
    <mergeCell ref="K3:O3"/>
    <mergeCell ref="A2:A4"/>
    <mergeCell ref="B2:B4"/>
    <mergeCell ref="C2:G2"/>
    <mergeCell ref="C3:C4"/>
    <mergeCell ref="G3:G4"/>
  </mergeCells>
  <phoneticPr fontId="21" type="noConversion"/>
  <pageMargins left="0.72" right="0.16" top="0.31" bottom="0.18" header="0.28000000000000003" footer="0.16"/>
  <pageSetup paperSize="9" scale="88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zoomScale="60" zoomScaleNormal="60" workbookViewId="0">
      <selection activeCell="H4" sqref="H4"/>
    </sheetView>
  </sheetViews>
  <sheetFormatPr defaultRowHeight="12.75"/>
  <cols>
    <col min="2" max="2" width="26.28515625" customWidth="1"/>
    <col min="3" max="3" width="35.7109375" bestFit="1" customWidth="1"/>
    <col min="4" max="4" width="33.7109375" customWidth="1"/>
  </cols>
  <sheetData>
    <row r="1" spans="1:4" ht="106.15" customHeight="1">
      <c r="A1" s="529" t="s">
        <v>203</v>
      </c>
      <c r="B1" s="529"/>
      <c r="C1" s="529"/>
      <c r="D1" s="529"/>
    </row>
    <row r="2" spans="1:4" ht="18.75">
      <c r="A2" s="530" t="s">
        <v>284</v>
      </c>
      <c r="B2" s="530"/>
      <c r="C2" s="530"/>
      <c r="D2" s="530"/>
    </row>
    <row r="3" spans="1:4" ht="18">
      <c r="A3" s="14"/>
      <c r="B3" s="138"/>
      <c r="C3" s="139"/>
      <c r="D3" s="139"/>
    </row>
    <row r="4" spans="1:4" ht="63.6" customHeight="1" thickBot="1">
      <c r="A4" s="83" t="s">
        <v>40</v>
      </c>
      <c r="B4" s="83" t="s">
        <v>41</v>
      </c>
      <c r="C4" s="83" t="s">
        <v>204</v>
      </c>
      <c r="D4" s="83" t="s">
        <v>205</v>
      </c>
    </row>
    <row r="5" spans="1:4" ht="27.95" customHeight="1" thickTop="1">
      <c r="A5" s="36">
        <v>1</v>
      </c>
      <c r="B5" s="37" t="s">
        <v>2</v>
      </c>
      <c r="C5" s="593">
        <v>17</v>
      </c>
      <c r="D5" s="593">
        <v>70</v>
      </c>
    </row>
    <row r="6" spans="1:4" ht="27.95" customHeight="1">
      <c r="A6" s="140">
        <v>2</v>
      </c>
      <c r="B6" s="141" t="s">
        <v>3</v>
      </c>
      <c r="C6" s="592">
        <v>25</v>
      </c>
      <c r="D6" s="592">
        <v>41</v>
      </c>
    </row>
    <row r="7" spans="1:4" ht="27.95" customHeight="1">
      <c r="A7" s="24">
        <v>3</v>
      </c>
      <c r="B7" s="44" t="s">
        <v>4</v>
      </c>
      <c r="C7" s="591">
        <v>44</v>
      </c>
      <c r="D7" s="591">
        <v>72</v>
      </c>
    </row>
    <row r="8" spans="1:4" ht="27.95" customHeight="1">
      <c r="A8" s="140">
        <v>4</v>
      </c>
      <c r="B8" s="141" t="s">
        <v>5</v>
      </c>
      <c r="C8" s="592">
        <v>825</v>
      </c>
      <c r="D8" s="592">
        <v>144</v>
      </c>
    </row>
    <row r="9" spans="1:4" ht="27.95" customHeight="1">
      <c r="A9" s="24">
        <v>5</v>
      </c>
      <c r="B9" s="44" t="s">
        <v>6</v>
      </c>
      <c r="C9" s="591">
        <v>222</v>
      </c>
      <c r="D9" s="591">
        <v>74</v>
      </c>
    </row>
    <row r="10" spans="1:4" ht="27.95" customHeight="1">
      <c r="A10" s="140">
        <v>6</v>
      </c>
      <c r="B10" s="141" t="s">
        <v>7</v>
      </c>
      <c r="C10" s="592">
        <v>377</v>
      </c>
      <c r="D10" s="592">
        <v>195</v>
      </c>
    </row>
    <row r="11" spans="1:4" ht="27.95" customHeight="1">
      <c r="A11" s="24">
        <v>7</v>
      </c>
      <c r="B11" s="44" t="s">
        <v>8</v>
      </c>
      <c r="C11" s="591">
        <v>145</v>
      </c>
      <c r="D11" s="591">
        <v>46</v>
      </c>
    </row>
    <row r="12" spans="1:4" ht="27.95" customHeight="1">
      <c r="A12" s="140">
        <v>8</v>
      </c>
      <c r="B12" s="141" t="s">
        <v>9</v>
      </c>
      <c r="C12" s="592">
        <v>58</v>
      </c>
      <c r="D12" s="592">
        <v>60</v>
      </c>
    </row>
    <row r="13" spans="1:4" ht="27.95" customHeight="1">
      <c r="A13" s="24">
        <v>9</v>
      </c>
      <c r="B13" s="44" t="s">
        <v>10</v>
      </c>
      <c r="C13" s="591">
        <v>110</v>
      </c>
      <c r="D13" s="591">
        <v>89</v>
      </c>
    </row>
    <row r="14" spans="1:4" ht="27.95" customHeight="1">
      <c r="A14" s="140">
        <v>10</v>
      </c>
      <c r="B14" s="141" t="s">
        <v>11</v>
      </c>
      <c r="C14" s="592">
        <v>44</v>
      </c>
      <c r="D14" s="592">
        <v>11</v>
      </c>
    </row>
    <row r="15" spans="1:4" ht="27.95" customHeight="1">
      <c r="A15" s="24">
        <v>11</v>
      </c>
      <c r="B15" s="44" t="s">
        <v>12</v>
      </c>
      <c r="C15" s="591">
        <v>106</v>
      </c>
      <c r="D15" s="591">
        <v>30</v>
      </c>
    </row>
    <row r="16" spans="1:4" ht="27.95" customHeight="1">
      <c r="A16" s="140">
        <v>12</v>
      </c>
      <c r="B16" s="141" t="s">
        <v>13</v>
      </c>
      <c r="C16" s="592">
        <v>138</v>
      </c>
      <c r="D16" s="592">
        <v>79</v>
      </c>
    </row>
    <row r="17" spans="1:4" ht="27.95" customHeight="1">
      <c r="A17" s="24">
        <v>13</v>
      </c>
      <c r="B17" s="44" t="s">
        <v>14</v>
      </c>
      <c r="C17" s="591">
        <v>13</v>
      </c>
      <c r="D17" s="591">
        <v>55</v>
      </c>
    </row>
    <row r="18" spans="1:4" ht="27.95" customHeight="1">
      <c r="A18" s="140">
        <v>14</v>
      </c>
      <c r="B18" s="141" t="s">
        <v>15</v>
      </c>
      <c r="C18" s="592">
        <v>154</v>
      </c>
      <c r="D18" s="592">
        <v>71</v>
      </c>
    </row>
    <row r="19" spans="1:4" ht="27.95" customHeight="1">
      <c r="A19" s="24">
        <v>15</v>
      </c>
      <c r="B19" s="44" t="s">
        <v>16</v>
      </c>
      <c r="C19" s="591">
        <v>28</v>
      </c>
      <c r="D19" s="591">
        <v>49</v>
      </c>
    </row>
    <row r="20" spans="1:4" ht="27.95" customHeight="1">
      <c r="A20" s="140">
        <v>16</v>
      </c>
      <c r="B20" s="141" t="s">
        <v>17</v>
      </c>
      <c r="C20" s="592">
        <v>98</v>
      </c>
      <c r="D20" s="592">
        <v>35</v>
      </c>
    </row>
    <row r="21" spans="1:4" ht="27.95" customHeight="1">
      <c r="A21" s="24">
        <v>17</v>
      </c>
      <c r="B21" s="44" t="s">
        <v>18</v>
      </c>
      <c r="C21" s="591">
        <v>58</v>
      </c>
      <c r="D21" s="591">
        <v>95</v>
      </c>
    </row>
    <row r="22" spans="1:4" ht="27.95" customHeight="1">
      <c r="A22" s="140">
        <v>18</v>
      </c>
      <c r="B22" s="141" t="s">
        <v>19</v>
      </c>
      <c r="C22" s="592">
        <v>169</v>
      </c>
      <c r="D22" s="592">
        <v>46</v>
      </c>
    </row>
    <row r="23" spans="1:4" ht="27.95" customHeight="1">
      <c r="A23" s="531" t="s">
        <v>0</v>
      </c>
      <c r="B23" s="532"/>
      <c r="C23" s="319">
        <f>SUM(C5:C22)</f>
        <v>2631</v>
      </c>
      <c r="D23" s="594">
        <f>SUM(D5:D22)</f>
        <v>1262</v>
      </c>
    </row>
  </sheetData>
  <mergeCells count="3">
    <mergeCell ref="A1:D1"/>
    <mergeCell ref="A2:D2"/>
    <mergeCell ref="A23:B23"/>
  </mergeCells>
  <phoneticPr fontId="21" type="noConversion"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topLeftCell="A2" zoomScale="90" zoomScaleNormal="90" workbookViewId="0">
      <selection activeCell="Q32" sqref="Q32"/>
    </sheetView>
  </sheetViews>
  <sheetFormatPr defaultRowHeight="12.75"/>
  <cols>
    <col min="2" max="2" width="27.7109375" customWidth="1"/>
    <col min="4" max="4" width="9.85546875" customWidth="1"/>
    <col min="6" max="6" width="11.85546875" customWidth="1"/>
    <col min="8" max="8" width="13.28515625" customWidth="1"/>
    <col min="10" max="10" width="12.7109375" customWidth="1"/>
    <col min="12" max="12" width="12.140625" customWidth="1"/>
    <col min="14" max="14" width="10.85546875" customWidth="1"/>
    <col min="16" max="16" width="11.85546875" customWidth="1"/>
    <col min="18" max="18" width="12.42578125" customWidth="1"/>
    <col min="19" max="19" width="8.85546875" customWidth="1"/>
  </cols>
  <sheetData>
    <row r="1" spans="1:20" ht="23.25">
      <c r="A1" s="183"/>
      <c r="B1" s="533" t="s">
        <v>37</v>
      </c>
      <c r="C1" s="533"/>
      <c r="D1" s="533"/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533"/>
      <c r="S1" s="533"/>
      <c r="T1" s="183"/>
    </row>
    <row r="2" spans="1:20" ht="23.25">
      <c r="A2" s="183"/>
      <c r="B2" s="533" t="s">
        <v>37</v>
      </c>
      <c r="C2" s="533"/>
      <c r="D2" s="533"/>
      <c r="E2" s="533"/>
      <c r="F2" s="533"/>
      <c r="G2" s="533"/>
      <c r="H2" s="533"/>
      <c r="I2" s="533"/>
      <c r="J2" s="533"/>
      <c r="K2" s="533"/>
      <c r="L2" s="533"/>
      <c r="M2" s="533"/>
      <c r="N2" s="533"/>
      <c r="O2" s="533"/>
      <c r="P2" s="533"/>
      <c r="Q2" s="533"/>
      <c r="R2" s="533"/>
      <c r="S2" s="533"/>
      <c r="T2" s="183"/>
    </row>
    <row r="3" spans="1:20" ht="23.25">
      <c r="A3" s="183"/>
      <c r="B3" s="533" t="s">
        <v>38</v>
      </c>
      <c r="C3" s="533"/>
      <c r="D3" s="533"/>
      <c r="E3" s="533"/>
      <c r="F3" s="533"/>
      <c r="G3" s="533"/>
      <c r="H3" s="533"/>
      <c r="I3" s="533"/>
      <c r="J3" s="533"/>
      <c r="K3" s="533"/>
      <c r="L3" s="533"/>
      <c r="M3" s="533"/>
      <c r="N3" s="533"/>
      <c r="O3" s="533"/>
      <c r="P3" s="533"/>
      <c r="Q3" s="533"/>
      <c r="R3" s="533"/>
      <c r="S3" s="533"/>
      <c r="T3" s="183"/>
    </row>
    <row r="4" spans="1:20" ht="23.25">
      <c r="A4" s="183"/>
      <c r="B4" s="184"/>
      <c r="C4" s="533" t="s">
        <v>285</v>
      </c>
      <c r="D4" s="533"/>
      <c r="E4" s="533"/>
      <c r="F4" s="533"/>
      <c r="G4" s="533"/>
      <c r="H4" s="533"/>
      <c r="I4" s="533"/>
      <c r="J4" s="533"/>
      <c r="K4" s="533"/>
      <c r="L4" s="533"/>
      <c r="M4" s="533"/>
      <c r="N4" s="533"/>
      <c r="O4" s="533"/>
      <c r="P4" s="533"/>
      <c r="Q4" s="533"/>
      <c r="R4" s="533"/>
      <c r="S4" s="533"/>
      <c r="T4" s="185"/>
    </row>
    <row r="5" spans="1:20" ht="18" customHeight="1" thickBot="1">
      <c r="A5" s="185"/>
      <c r="B5" s="185"/>
      <c r="C5" s="185"/>
      <c r="D5" s="185"/>
      <c r="E5" s="186"/>
      <c r="F5" s="186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</row>
    <row r="6" spans="1:20" ht="15.6" customHeight="1" thickBot="1">
      <c r="A6" s="539" t="s">
        <v>1</v>
      </c>
      <c r="B6" s="542" t="s">
        <v>41</v>
      </c>
      <c r="C6" s="545" t="s">
        <v>138</v>
      </c>
      <c r="D6" s="546"/>
      <c r="E6" s="546"/>
      <c r="F6" s="546"/>
      <c r="G6" s="546"/>
      <c r="H6" s="546"/>
      <c r="I6" s="547"/>
      <c r="J6" s="548" t="s">
        <v>227</v>
      </c>
      <c r="K6" s="548"/>
      <c r="L6" s="549"/>
      <c r="M6" s="549"/>
      <c r="N6" s="549"/>
      <c r="O6" s="549"/>
      <c r="P6" s="549"/>
      <c r="Q6" s="549"/>
      <c r="R6" s="549"/>
      <c r="S6" s="550"/>
      <c r="T6" s="287"/>
    </row>
    <row r="7" spans="1:20" ht="15.75" thickBot="1">
      <c r="A7" s="540"/>
      <c r="B7" s="543"/>
      <c r="C7" s="551" t="s">
        <v>237</v>
      </c>
      <c r="D7" s="552"/>
      <c r="E7" s="553"/>
      <c r="F7" s="554" t="s">
        <v>162</v>
      </c>
      <c r="G7" s="552"/>
      <c r="H7" s="553"/>
      <c r="I7" s="555" t="s">
        <v>213</v>
      </c>
      <c r="J7" s="557" t="s">
        <v>139</v>
      </c>
      <c r="K7" s="558"/>
      <c r="L7" s="559"/>
      <c r="M7" s="559"/>
      <c r="N7" s="559"/>
      <c r="O7" s="559"/>
      <c r="P7" s="560"/>
      <c r="Q7" s="534" t="s">
        <v>140</v>
      </c>
      <c r="R7" s="535"/>
      <c r="S7" s="536"/>
      <c r="T7" s="287"/>
    </row>
    <row r="8" spans="1:20" ht="60.75" thickBot="1">
      <c r="A8" s="541"/>
      <c r="B8" s="544"/>
      <c r="C8" s="201" t="s">
        <v>29</v>
      </c>
      <c r="D8" s="187" t="s">
        <v>214</v>
      </c>
      <c r="E8" s="187" t="s">
        <v>215</v>
      </c>
      <c r="F8" s="201" t="s">
        <v>29</v>
      </c>
      <c r="G8" s="187" t="s">
        <v>214</v>
      </c>
      <c r="H8" s="187" t="s">
        <v>215</v>
      </c>
      <c r="I8" s="556"/>
      <c r="J8" s="302" t="s">
        <v>29</v>
      </c>
      <c r="K8" s="303" t="s">
        <v>161</v>
      </c>
      <c r="L8" s="304" t="s">
        <v>238</v>
      </c>
      <c r="M8" s="305" t="s">
        <v>163</v>
      </c>
      <c r="N8" s="289" t="s">
        <v>165</v>
      </c>
      <c r="O8" s="288" t="s">
        <v>166</v>
      </c>
      <c r="P8" s="290" t="s">
        <v>164</v>
      </c>
      <c r="Q8" s="203" t="s">
        <v>29</v>
      </c>
      <c r="R8" s="187" t="s">
        <v>161</v>
      </c>
      <c r="S8" s="202" t="s">
        <v>162</v>
      </c>
      <c r="T8" s="292"/>
    </row>
    <row r="9" spans="1:20" ht="18.75" thickTop="1">
      <c r="A9" s="80">
        <v>1</v>
      </c>
      <c r="B9" s="95" t="s">
        <v>2</v>
      </c>
      <c r="C9" s="204">
        <v>167</v>
      </c>
      <c r="D9" s="204">
        <v>31</v>
      </c>
      <c r="E9" s="189">
        <f>C9-D9</f>
        <v>136</v>
      </c>
      <c r="F9" s="191">
        <v>0</v>
      </c>
      <c r="G9" s="189">
        <v>0</v>
      </c>
      <c r="H9" s="189">
        <f>F9-G9</f>
        <v>0</v>
      </c>
      <c r="I9" s="291">
        <f>C9+F9</f>
        <v>167</v>
      </c>
      <c r="J9" s="204">
        <f>K9+L9</f>
        <v>234</v>
      </c>
      <c r="K9" s="206">
        <v>233</v>
      </c>
      <c r="L9" s="206">
        <v>1</v>
      </c>
      <c r="M9" s="306">
        <v>41</v>
      </c>
      <c r="N9" s="189">
        <f t="shared" ref="N9:N26" si="0">K9-M9</f>
        <v>192</v>
      </c>
      <c r="O9" s="189">
        <v>0</v>
      </c>
      <c r="P9" s="205">
        <f t="shared" ref="P9:P26" si="1">L9-O9</f>
        <v>1</v>
      </c>
      <c r="Q9" s="204">
        <f>R9+S9</f>
        <v>226</v>
      </c>
      <c r="R9" s="206">
        <v>225</v>
      </c>
      <c r="S9" s="70">
        <v>1</v>
      </c>
      <c r="T9" s="292"/>
    </row>
    <row r="10" spans="1:20" ht="18">
      <c r="A10" s="207">
        <v>2</v>
      </c>
      <c r="B10" s="293" t="s">
        <v>3</v>
      </c>
      <c r="C10" s="208">
        <v>150</v>
      </c>
      <c r="D10" s="208">
        <v>51</v>
      </c>
      <c r="E10" s="190">
        <f t="shared" ref="E10:E26" si="2">C10-D10</f>
        <v>99</v>
      </c>
      <c r="F10" s="209">
        <v>1</v>
      </c>
      <c r="G10" s="190">
        <v>0</v>
      </c>
      <c r="H10" s="190">
        <f t="shared" ref="H10:H26" si="3">F10-G10</f>
        <v>1</v>
      </c>
      <c r="I10" s="294">
        <f t="shared" ref="I10:I26" si="4">C10+F10</f>
        <v>151</v>
      </c>
      <c r="J10" s="208">
        <f t="shared" ref="J10:J26" si="5">K10+L10</f>
        <v>210</v>
      </c>
      <c r="K10" s="212">
        <v>208</v>
      </c>
      <c r="L10" s="212">
        <v>2</v>
      </c>
      <c r="M10" s="307">
        <v>68</v>
      </c>
      <c r="N10" s="190">
        <f t="shared" si="0"/>
        <v>140</v>
      </c>
      <c r="O10" s="190">
        <v>0</v>
      </c>
      <c r="P10" s="211">
        <f t="shared" si="1"/>
        <v>2</v>
      </c>
      <c r="Q10" s="208">
        <f t="shared" ref="Q10:Q26" si="6">R10+S10</f>
        <v>204</v>
      </c>
      <c r="R10" s="212">
        <v>202</v>
      </c>
      <c r="S10" s="213">
        <v>2</v>
      </c>
      <c r="T10" s="292"/>
    </row>
    <row r="11" spans="1:20" ht="18">
      <c r="A11" s="81">
        <v>3</v>
      </c>
      <c r="B11" s="99" t="s">
        <v>4</v>
      </c>
      <c r="C11" s="204">
        <v>236</v>
      </c>
      <c r="D11" s="204">
        <v>91</v>
      </c>
      <c r="E11" s="189">
        <f t="shared" si="2"/>
        <v>145</v>
      </c>
      <c r="F11" s="191">
        <v>0</v>
      </c>
      <c r="G11" s="189">
        <v>0</v>
      </c>
      <c r="H11" s="189">
        <f t="shared" si="3"/>
        <v>0</v>
      </c>
      <c r="I11" s="291">
        <f t="shared" si="4"/>
        <v>236</v>
      </c>
      <c r="J11" s="204">
        <f t="shared" si="5"/>
        <v>312</v>
      </c>
      <c r="K11" s="206">
        <v>312</v>
      </c>
      <c r="L11" s="206">
        <v>0</v>
      </c>
      <c r="M11" s="306">
        <v>122</v>
      </c>
      <c r="N11" s="189">
        <f t="shared" si="0"/>
        <v>190</v>
      </c>
      <c r="O11" s="189">
        <v>0</v>
      </c>
      <c r="P11" s="205">
        <f t="shared" si="1"/>
        <v>0</v>
      </c>
      <c r="Q11" s="204">
        <f t="shared" si="6"/>
        <v>304</v>
      </c>
      <c r="R11" s="206">
        <v>304</v>
      </c>
      <c r="S11" s="70">
        <v>0</v>
      </c>
      <c r="T11" s="292"/>
    </row>
    <row r="12" spans="1:20" ht="18">
      <c r="A12" s="207">
        <v>4</v>
      </c>
      <c r="B12" s="293" t="s">
        <v>5</v>
      </c>
      <c r="C12" s="208">
        <v>933</v>
      </c>
      <c r="D12" s="208">
        <v>317</v>
      </c>
      <c r="E12" s="190">
        <f t="shared" si="2"/>
        <v>616</v>
      </c>
      <c r="F12" s="210">
        <v>6</v>
      </c>
      <c r="G12" s="190">
        <v>3</v>
      </c>
      <c r="H12" s="190">
        <f t="shared" si="3"/>
        <v>3</v>
      </c>
      <c r="I12" s="294">
        <f t="shared" si="4"/>
        <v>939</v>
      </c>
      <c r="J12" s="208">
        <f t="shared" si="5"/>
        <v>1245</v>
      </c>
      <c r="K12" s="212">
        <v>1235</v>
      </c>
      <c r="L12" s="212">
        <v>10</v>
      </c>
      <c r="M12" s="307">
        <v>441</v>
      </c>
      <c r="N12" s="190">
        <f t="shared" si="0"/>
        <v>794</v>
      </c>
      <c r="O12" s="190">
        <v>4</v>
      </c>
      <c r="P12" s="211">
        <f t="shared" si="1"/>
        <v>6</v>
      </c>
      <c r="Q12" s="208">
        <f t="shared" si="6"/>
        <v>1205</v>
      </c>
      <c r="R12" s="212">
        <v>1195</v>
      </c>
      <c r="S12" s="213">
        <v>10</v>
      </c>
      <c r="T12" s="292"/>
    </row>
    <row r="13" spans="1:20" ht="18">
      <c r="A13" s="81">
        <v>5</v>
      </c>
      <c r="B13" s="99" t="s">
        <v>6</v>
      </c>
      <c r="C13" s="204">
        <v>610</v>
      </c>
      <c r="D13" s="204">
        <v>264</v>
      </c>
      <c r="E13" s="189">
        <f t="shared" si="2"/>
        <v>346</v>
      </c>
      <c r="F13" s="191">
        <v>11</v>
      </c>
      <c r="G13" s="189">
        <v>4</v>
      </c>
      <c r="H13" s="189">
        <f t="shared" si="3"/>
        <v>7</v>
      </c>
      <c r="I13" s="291">
        <f t="shared" si="4"/>
        <v>621</v>
      </c>
      <c r="J13" s="204">
        <f t="shared" si="5"/>
        <v>793</v>
      </c>
      <c r="K13" s="206">
        <v>779</v>
      </c>
      <c r="L13" s="206">
        <v>14</v>
      </c>
      <c r="M13" s="306">
        <v>321</v>
      </c>
      <c r="N13" s="189">
        <f t="shared" si="0"/>
        <v>458</v>
      </c>
      <c r="O13" s="189">
        <v>7</v>
      </c>
      <c r="P13" s="205">
        <f t="shared" si="1"/>
        <v>7</v>
      </c>
      <c r="Q13" s="204">
        <f t="shared" si="6"/>
        <v>781</v>
      </c>
      <c r="R13" s="206">
        <v>767</v>
      </c>
      <c r="S13" s="70">
        <v>14</v>
      </c>
      <c r="T13" s="292"/>
    </row>
    <row r="14" spans="1:20" ht="18">
      <c r="A14" s="207">
        <v>6</v>
      </c>
      <c r="B14" s="293" t="s">
        <v>7</v>
      </c>
      <c r="C14" s="208">
        <v>696</v>
      </c>
      <c r="D14" s="208">
        <v>156</v>
      </c>
      <c r="E14" s="190">
        <f t="shared" si="2"/>
        <v>540</v>
      </c>
      <c r="F14" s="210">
        <v>5</v>
      </c>
      <c r="G14" s="190">
        <v>1</v>
      </c>
      <c r="H14" s="190">
        <f t="shared" si="3"/>
        <v>4</v>
      </c>
      <c r="I14" s="294">
        <f t="shared" si="4"/>
        <v>701</v>
      </c>
      <c r="J14" s="208">
        <f t="shared" si="5"/>
        <v>922</v>
      </c>
      <c r="K14" s="212">
        <v>914</v>
      </c>
      <c r="L14" s="212">
        <v>8</v>
      </c>
      <c r="M14" s="307">
        <v>186</v>
      </c>
      <c r="N14" s="190">
        <f t="shared" si="0"/>
        <v>728</v>
      </c>
      <c r="O14" s="190">
        <v>2</v>
      </c>
      <c r="P14" s="211">
        <f t="shared" si="1"/>
        <v>6</v>
      </c>
      <c r="Q14" s="208">
        <f t="shared" si="6"/>
        <v>908</v>
      </c>
      <c r="R14" s="212">
        <v>900</v>
      </c>
      <c r="S14" s="213">
        <v>8</v>
      </c>
      <c r="T14" s="292"/>
    </row>
    <row r="15" spans="1:20" ht="18">
      <c r="A15" s="81">
        <v>7</v>
      </c>
      <c r="B15" s="99" t="s">
        <v>8</v>
      </c>
      <c r="C15" s="204">
        <v>260</v>
      </c>
      <c r="D15" s="204">
        <v>91</v>
      </c>
      <c r="E15" s="189">
        <f t="shared" si="2"/>
        <v>169</v>
      </c>
      <c r="F15" s="191">
        <v>2</v>
      </c>
      <c r="G15" s="189">
        <v>2</v>
      </c>
      <c r="H15" s="189">
        <f t="shared" si="3"/>
        <v>0</v>
      </c>
      <c r="I15" s="291">
        <f t="shared" si="4"/>
        <v>262</v>
      </c>
      <c r="J15" s="204">
        <f t="shared" si="5"/>
        <v>360</v>
      </c>
      <c r="K15" s="206">
        <v>354</v>
      </c>
      <c r="L15" s="206">
        <v>6</v>
      </c>
      <c r="M15" s="306">
        <v>130</v>
      </c>
      <c r="N15" s="189">
        <f t="shared" si="0"/>
        <v>224</v>
      </c>
      <c r="O15" s="189">
        <v>2</v>
      </c>
      <c r="P15" s="205">
        <f t="shared" si="1"/>
        <v>4</v>
      </c>
      <c r="Q15" s="204">
        <f t="shared" si="6"/>
        <v>350</v>
      </c>
      <c r="R15" s="206">
        <v>344</v>
      </c>
      <c r="S15" s="70">
        <v>6</v>
      </c>
      <c r="T15" s="292"/>
    </row>
    <row r="16" spans="1:20" ht="18">
      <c r="A16" s="207">
        <v>8</v>
      </c>
      <c r="B16" s="293" t="s">
        <v>9</v>
      </c>
      <c r="C16" s="208">
        <v>187</v>
      </c>
      <c r="D16" s="208">
        <v>23</v>
      </c>
      <c r="E16" s="190">
        <f t="shared" si="2"/>
        <v>164</v>
      </c>
      <c r="F16" s="210">
        <v>3</v>
      </c>
      <c r="G16" s="190">
        <v>0</v>
      </c>
      <c r="H16" s="190">
        <f t="shared" si="3"/>
        <v>3</v>
      </c>
      <c r="I16" s="294">
        <f t="shared" si="4"/>
        <v>190</v>
      </c>
      <c r="J16" s="208">
        <f t="shared" si="5"/>
        <v>245</v>
      </c>
      <c r="K16" s="212">
        <v>240</v>
      </c>
      <c r="L16" s="212">
        <v>5</v>
      </c>
      <c r="M16" s="307">
        <v>28</v>
      </c>
      <c r="N16" s="190">
        <f t="shared" si="0"/>
        <v>212</v>
      </c>
      <c r="O16" s="190">
        <v>0</v>
      </c>
      <c r="P16" s="211">
        <f t="shared" si="1"/>
        <v>5</v>
      </c>
      <c r="Q16" s="208">
        <f t="shared" si="6"/>
        <v>237</v>
      </c>
      <c r="R16" s="212">
        <v>232</v>
      </c>
      <c r="S16" s="213">
        <v>5</v>
      </c>
      <c r="T16" s="292"/>
    </row>
    <row r="17" spans="1:20" ht="18">
      <c r="A17" s="81">
        <v>9</v>
      </c>
      <c r="B17" s="99" t="s">
        <v>10</v>
      </c>
      <c r="C17" s="204">
        <v>288</v>
      </c>
      <c r="D17" s="204">
        <v>106</v>
      </c>
      <c r="E17" s="189">
        <f t="shared" si="2"/>
        <v>182</v>
      </c>
      <c r="F17" s="191">
        <v>3</v>
      </c>
      <c r="G17" s="189">
        <v>2</v>
      </c>
      <c r="H17" s="189">
        <f t="shared" si="3"/>
        <v>1</v>
      </c>
      <c r="I17" s="291">
        <f t="shared" si="4"/>
        <v>291</v>
      </c>
      <c r="J17" s="204">
        <f t="shared" si="5"/>
        <v>399</v>
      </c>
      <c r="K17" s="206">
        <v>390</v>
      </c>
      <c r="L17" s="206">
        <v>9</v>
      </c>
      <c r="M17" s="306">
        <v>144</v>
      </c>
      <c r="N17" s="189">
        <f t="shared" si="0"/>
        <v>246</v>
      </c>
      <c r="O17" s="189">
        <v>4</v>
      </c>
      <c r="P17" s="205">
        <f t="shared" si="1"/>
        <v>5</v>
      </c>
      <c r="Q17" s="204">
        <f t="shared" si="6"/>
        <v>395</v>
      </c>
      <c r="R17" s="206">
        <v>386</v>
      </c>
      <c r="S17" s="70">
        <v>9</v>
      </c>
      <c r="T17" s="292"/>
    </row>
    <row r="18" spans="1:20" ht="18">
      <c r="A18" s="207">
        <v>10</v>
      </c>
      <c r="B18" s="293" t="s">
        <v>11</v>
      </c>
      <c r="C18" s="208">
        <v>100</v>
      </c>
      <c r="D18" s="208">
        <v>27</v>
      </c>
      <c r="E18" s="190">
        <f t="shared" si="2"/>
        <v>73</v>
      </c>
      <c r="F18" s="210">
        <v>0</v>
      </c>
      <c r="G18" s="190">
        <v>0</v>
      </c>
      <c r="H18" s="190">
        <f t="shared" si="3"/>
        <v>0</v>
      </c>
      <c r="I18" s="294">
        <f t="shared" si="4"/>
        <v>100</v>
      </c>
      <c r="J18" s="208">
        <f t="shared" si="5"/>
        <v>130</v>
      </c>
      <c r="K18" s="212">
        <v>129</v>
      </c>
      <c r="L18" s="212">
        <v>1</v>
      </c>
      <c r="M18" s="307">
        <v>35</v>
      </c>
      <c r="N18" s="190">
        <f t="shared" si="0"/>
        <v>94</v>
      </c>
      <c r="O18" s="190">
        <v>1</v>
      </c>
      <c r="P18" s="211">
        <f t="shared" si="1"/>
        <v>0</v>
      </c>
      <c r="Q18" s="208">
        <f t="shared" si="6"/>
        <v>128</v>
      </c>
      <c r="R18" s="212">
        <v>127</v>
      </c>
      <c r="S18" s="213">
        <v>1</v>
      </c>
      <c r="T18" s="292"/>
    </row>
    <row r="19" spans="1:20" ht="18">
      <c r="A19" s="81">
        <v>11</v>
      </c>
      <c r="B19" s="99" t="s">
        <v>12</v>
      </c>
      <c r="C19" s="204">
        <v>245</v>
      </c>
      <c r="D19" s="204">
        <v>104</v>
      </c>
      <c r="E19" s="189">
        <f t="shared" si="2"/>
        <v>141</v>
      </c>
      <c r="F19" s="191">
        <v>4</v>
      </c>
      <c r="G19" s="189">
        <v>1</v>
      </c>
      <c r="H19" s="189">
        <f t="shared" si="3"/>
        <v>3</v>
      </c>
      <c r="I19" s="291">
        <f t="shared" si="4"/>
        <v>249</v>
      </c>
      <c r="J19" s="204">
        <f t="shared" si="5"/>
        <v>343</v>
      </c>
      <c r="K19" s="206">
        <v>337</v>
      </c>
      <c r="L19" s="206">
        <v>6</v>
      </c>
      <c r="M19" s="306">
        <v>141</v>
      </c>
      <c r="N19" s="189">
        <f t="shared" si="0"/>
        <v>196</v>
      </c>
      <c r="O19" s="189">
        <v>2</v>
      </c>
      <c r="P19" s="205">
        <f t="shared" si="1"/>
        <v>4</v>
      </c>
      <c r="Q19" s="204">
        <f t="shared" si="6"/>
        <v>336</v>
      </c>
      <c r="R19" s="206">
        <v>331</v>
      </c>
      <c r="S19" s="70">
        <v>5</v>
      </c>
      <c r="T19" s="292"/>
    </row>
    <row r="20" spans="1:20" ht="18">
      <c r="A20" s="207">
        <v>12</v>
      </c>
      <c r="B20" s="293" t="s">
        <v>13</v>
      </c>
      <c r="C20" s="208">
        <v>231</v>
      </c>
      <c r="D20" s="208">
        <v>71</v>
      </c>
      <c r="E20" s="190">
        <f t="shared" si="2"/>
        <v>160</v>
      </c>
      <c r="F20" s="210">
        <v>1</v>
      </c>
      <c r="G20" s="190">
        <v>0</v>
      </c>
      <c r="H20" s="190">
        <f t="shared" si="3"/>
        <v>1</v>
      </c>
      <c r="I20" s="294">
        <f t="shared" si="4"/>
        <v>232</v>
      </c>
      <c r="J20" s="208">
        <f t="shared" si="5"/>
        <v>319</v>
      </c>
      <c r="K20" s="212">
        <v>318</v>
      </c>
      <c r="L20" s="212">
        <v>1</v>
      </c>
      <c r="M20" s="307">
        <v>96</v>
      </c>
      <c r="N20" s="190">
        <f t="shared" si="0"/>
        <v>222</v>
      </c>
      <c r="O20" s="190">
        <v>0</v>
      </c>
      <c r="P20" s="211">
        <f t="shared" si="1"/>
        <v>1</v>
      </c>
      <c r="Q20" s="208">
        <f t="shared" si="6"/>
        <v>314</v>
      </c>
      <c r="R20" s="212">
        <v>313</v>
      </c>
      <c r="S20" s="213">
        <v>1</v>
      </c>
      <c r="T20" s="292"/>
    </row>
    <row r="21" spans="1:20" ht="18">
      <c r="A21" s="81">
        <v>13</v>
      </c>
      <c r="B21" s="99" t="s">
        <v>14</v>
      </c>
      <c r="C21" s="204">
        <v>107</v>
      </c>
      <c r="D21" s="204">
        <v>37</v>
      </c>
      <c r="E21" s="189">
        <f t="shared" si="2"/>
        <v>70</v>
      </c>
      <c r="F21" s="191">
        <v>2</v>
      </c>
      <c r="G21" s="189">
        <v>0</v>
      </c>
      <c r="H21" s="189">
        <f t="shared" si="3"/>
        <v>2</v>
      </c>
      <c r="I21" s="291">
        <f t="shared" si="4"/>
        <v>109</v>
      </c>
      <c r="J21" s="204">
        <f t="shared" si="5"/>
        <v>141</v>
      </c>
      <c r="K21" s="206">
        <v>139</v>
      </c>
      <c r="L21" s="206">
        <v>2</v>
      </c>
      <c r="M21" s="306">
        <v>43</v>
      </c>
      <c r="N21" s="189">
        <f t="shared" si="0"/>
        <v>96</v>
      </c>
      <c r="O21" s="189">
        <v>0</v>
      </c>
      <c r="P21" s="205">
        <f t="shared" si="1"/>
        <v>2</v>
      </c>
      <c r="Q21" s="204">
        <f t="shared" si="6"/>
        <v>140</v>
      </c>
      <c r="R21" s="206">
        <v>138</v>
      </c>
      <c r="S21" s="70">
        <v>2</v>
      </c>
      <c r="T21" s="292"/>
    </row>
    <row r="22" spans="1:20" ht="18">
      <c r="A22" s="207">
        <v>14</v>
      </c>
      <c r="B22" s="293" t="s">
        <v>15</v>
      </c>
      <c r="C22" s="208">
        <v>201</v>
      </c>
      <c r="D22" s="208">
        <v>79</v>
      </c>
      <c r="E22" s="190">
        <f t="shared" si="2"/>
        <v>122</v>
      </c>
      <c r="F22" s="210">
        <v>1</v>
      </c>
      <c r="G22" s="190">
        <v>0</v>
      </c>
      <c r="H22" s="190">
        <f t="shared" si="3"/>
        <v>1</v>
      </c>
      <c r="I22" s="294">
        <f t="shared" si="4"/>
        <v>202</v>
      </c>
      <c r="J22" s="208">
        <f t="shared" si="5"/>
        <v>260</v>
      </c>
      <c r="K22" s="212">
        <v>259</v>
      </c>
      <c r="L22" s="212">
        <v>1</v>
      </c>
      <c r="M22" s="307">
        <v>98</v>
      </c>
      <c r="N22" s="190">
        <f t="shared" si="0"/>
        <v>161</v>
      </c>
      <c r="O22" s="190">
        <v>0</v>
      </c>
      <c r="P22" s="211">
        <f t="shared" si="1"/>
        <v>1</v>
      </c>
      <c r="Q22" s="208">
        <f t="shared" si="6"/>
        <v>256</v>
      </c>
      <c r="R22" s="212">
        <v>255</v>
      </c>
      <c r="S22" s="213">
        <v>1</v>
      </c>
      <c r="T22" s="292"/>
    </row>
    <row r="23" spans="1:20" ht="18">
      <c r="A23" s="81">
        <v>15</v>
      </c>
      <c r="B23" s="99" t="s">
        <v>16</v>
      </c>
      <c r="C23" s="204">
        <v>187</v>
      </c>
      <c r="D23" s="204">
        <v>59</v>
      </c>
      <c r="E23" s="189">
        <f t="shared" si="2"/>
        <v>128</v>
      </c>
      <c r="F23" s="191">
        <v>2</v>
      </c>
      <c r="G23" s="189">
        <v>0</v>
      </c>
      <c r="H23" s="189">
        <f t="shared" si="3"/>
        <v>2</v>
      </c>
      <c r="I23" s="291">
        <f t="shared" si="4"/>
        <v>189</v>
      </c>
      <c r="J23" s="204">
        <f t="shared" si="5"/>
        <v>246</v>
      </c>
      <c r="K23" s="206">
        <v>244</v>
      </c>
      <c r="L23" s="206">
        <v>2</v>
      </c>
      <c r="M23" s="306">
        <v>67</v>
      </c>
      <c r="N23" s="189">
        <f t="shared" si="0"/>
        <v>177</v>
      </c>
      <c r="O23" s="189">
        <v>0</v>
      </c>
      <c r="P23" s="205">
        <f t="shared" si="1"/>
        <v>2</v>
      </c>
      <c r="Q23" s="204">
        <f t="shared" si="6"/>
        <v>241</v>
      </c>
      <c r="R23" s="206">
        <v>239</v>
      </c>
      <c r="S23" s="70">
        <v>2</v>
      </c>
      <c r="T23" s="292"/>
    </row>
    <row r="24" spans="1:20" ht="18">
      <c r="A24" s="207">
        <v>16</v>
      </c>
      <c r="B24" s="293" t="s">
        <v>17</v>
      </c>
      <c r="C24" s="208">
        <v>139</v>
      </c>
      <c r="D24" s="208">
        <v>15</v>
      </c>
      <c r="E24" s="190">
        <f t="shared" si="2"/>
        <v>124</v>
      </c>
      <c r="F24" s="210">
        <v>4</v>
      </c>
      <c r="G24" s="190">
        <v>1</v>
      </c>
      <c r="H24" s="190">
        <f t="shared" si="3"/>
        <v>3</v>
      </c>
      <c r="I24" s="294">
        <f t="shared" si="4"/>
        <v>143</v>
      </c>
      <c r="J24" s="208">
        <f t="shared" si="5"/>
        <v>184</v>
      </c>
      <c r="K24" s="212">
        <v>178</v>
      </c>
      <c r="L24" s="212">
        <v>6</v>
      </c>
      <c r="M24" s="307">
        <v>25</v>
      </c>
      <c r="N24" s="190">
        <f t="shared" si="0"/>
        <v>153</v>
      </c>
      <c r="O24" s="190">
        <v>2</v>
      </c>
      <c r="P24" s="211">
        <f t="shared" si="1"/>
        <v>4</v>
      </c>
      <c r="Q24" s="208">
        <f t="shared" si="6"/>
        <v>179</v>
      </c>
      <c r="R24" s="212">
        <v>173</v>
      </c>
      <c r="S24" s="213">
        <v>6</v>
      </c>
      <c r="T24" s="292"/>
    </row>
    <row r="25" spans="1:20" ht="18">
      <c r="A25" s="81">
        <v>17</v>
      </c>
      <c r="B25" s="99" t="s">
        <v>18</v>
      </c>
      <c r="C25" s="204">
        <v>220</v>
      </c>
      <c r="D25" s="204">
        <v>82</v>
      </c>
      <c r="E25" s="189">
        <f t="shared" si="2"/>
        <v>138</v>
      </c>
      <c r="F25" s="191">
        <v>1</v>
      </c>
      <c r="G25" s="189">
        <v>0</v>
      </c>
      <c r="H25" s="189">
        <f t="shared" si="3"/>
        <v>1</v>
      </c>
      <c r="I25" s="291">
        <f t="shared" si="4"/>
        <v>221</v>
      </c>
      <c r="J25" s="204">
        <f t="shared" si="5"/>
        <v>288</v>
      </c>
      <c r="K25" s="206">
        <v>286</v>
      </c>
      <c r="L25" s="206">
        <v>2</v>
      </c>
      <c r="M25" s="306">
        <v>104</v>
      </c>
      <c r="N25" s="189">
        <f t="shared" si="0"/>
        <v>182</v>
      </c>
      <c r="O25" s="189">
        <v>1</v>
      </c>
      <c r="P25" s="205">
        <f t="shared" si="1"/>
        <v>1</v>
      </c>
      <c r="Q25" s="204">
        <f t="shared" si="6"/>
        <v>281</v>
      </c>
      <c r="R25" s="206">
        <v>279</v>
      </c>
      <c r="S25" s="70">
        <v>2</v>
      </c>
      <c r="T25" s="292"/>
    </row>
    <row r="26" spans="1:20" ht="18.75" thickBot="1">
      <c r="A26" s="214">
        <v>18</v>
      </c>
      <c r="B26" s="295" t="s">
        <v>19</v>
      </c>
      <c r="C26" s="296">
        <v>406</v>
      </c>
      <c r="D26" s="296">
        <v>149</v>
      </c>
      <c r="E26" s="297">
        <f t="shared" si="2"/>
        <v>257</v>
      </c>
      <c r="F26" s="298">
        <v>3</v>
      </c>
      <c r="G26" s="297">
        <v>0</v>
      </c>
      <c r="H26" s="297">
        <f t="shared" si="3"/>
        <v>3</v>
      </c>
      <c r="I26" s="299">
        <f t="shared" si="4"/>
        <v>409</v>
      </c>
      <c r="J26" s="215">
        <f t="shared" si="5"/>
        <v>532</v>
      </c>
      <c r="K26" s="218">
        <v>529</v>
      </c>
      <c r="L26" s="218">
        <v>3</v>
      </c>
      <c r="M26" s="308">
        <v>189</v>
      </c>
      <c r="N26" s="216">
        <f t="shared" si="0"/>
        <v>340</v>
      </c>
      <c r="O26" s="216">
        <v>0</v>
      </c>
      <c r="P26" s="217">
        <f t="shared" si="1"/>
        <v>3</v>
      </c>
      <c r="Q26" s="215">
        <f t="shared" si="6"/>
        <v>525</v>
      </c>
      <c r="R26" s="218">
        <v>522</v>
      </c>
      <c r="S26" s="250">
        <v>3</v>
      </c>
      <c r="T26" s="287"/>
    </row>
    <row r="27" spans="1:20" ht="18.75" thickBot="1">
      <c r="A27" s="537" t="s">
        <v>0</v>
      </c>
      <c r="B27" s="538"/>
      <c r="C27" s="219">
        <f>SUM(C9:C26)</f>
        <v>5363</v>
      </c>
      <c r="D27" s="219">
        <f t="shared" ref="D27:S27" si="7">SUM(D9:D26)</f>
        <v>1753</v>
      </c>
      <c r="E27" s="219">
        <f t="shared" si="7"/>
        <v>3610</v>
      </c>
      <c r="F27" s="219">
        <f t="shared" si="7"/>
        <v>49</v>
      </c>
      <c r="G27" s="219">
        <f t="shared" si="7"/>
        <v>14</v>
      </c>
      <c r="H27" s="219">
        <f t="shared" si="7"/>
        <v>35</v>
      </c>
      <c r="I27" s="219">
        <f t="shared" si="7"/>
        <v>5412</v>
      </c>
      <c r="J27" s="219">
        <f t="shared" si="7"/>
        <v>7163</v>
      </c>
      <c r="K27" s="219">
        <f t="shared" si="7"/>
        <v>7084</v>
      </c>
      <c r="L27" s="219">
        <f t="shared" si="7"/>
        <v>79</v>
      </c>
      <c r="M27" s="219">
        <f t="shared" si="7"/>
        <v>2279</v>
      </c>
      <c r="N27" s="219">
        <f t="shared" si="7"/>
        <v>4805</v>
      </c>
      <c r="O27" s="219">
        <f t="shared" si="7"/>
        <v>25</v>
      </c>
      <c r="P27" s="219">
        <f t="shared" si="7"/>
        <v>54</v>
      </c>
      <c r="Q27" s="219">
        <f t="shared" si="7"/>
        <v>7010</v>
      </c>
      <c r="R27" s="219">
        <f t="shared" si="7"/>
        <v>6932</v>
      </c>
      <c r="S27" s="219">
        <f t="shared" si="7"/>
        <v>78</v>
      </c>
    </row>
  </sheetData>
  <mergeCells count="14">
    <mergeCell ref="A27:B27"/>
    <mergeCell ref="A6:A8"/>
    <mergeCell ref="B6:B8"/>
    <mergeCell ref="C6:I6"/>
    <mergeCell ref="J6:S6"/>
    <mergeCell ref="C7:E7"/>
    <mergeCell ref="F7:H7"/>
    <mergeCell ref="I7:I8"/>
    <mergeCell ref="J7:P7"/>
    <mergeCell ref="B1:S1"/>
    <mergeCell ref="B2:S2"/>
    <mergeCell ref="B3:S3"/>
    <mergeCell ref="C4:S4"/>
    <mergeCell ref="Q7:S7"/>
  </mergeCells>
  <phoneticPr fontId="21" type="noConversion"/>
  <pageMargins left="0.75" right="0.75" top="1" bottom="1" header="0.5" footer="0.5"/>
  <pageSetup paperSize="9" scale="57" fitToHeight="0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zoomScale="70" zoomScaleNormal="70" workbookViewId="0">
      <selection activeCell="L18" sqref="L18"/>
    </sheetView>
  </sheetViews>
  <sheetFormatPr defaultRowHeight="12.75"/>
  <cols>
    <col min="1" max="1" width="6.7109375" customWidth="1"/>
    <col min="2" max="2" width="25.140625" bestFit="1" customWidth="1"/>
    <col min="3" max="3" width="22.85546875" customWidth="1"/>
    <col min="4" max="4" width="22.42578125" customWidth="1"/>
  </cols>
  <sheetData>
    <row r="1" spans="1:4" ht="61.5" customHeight="1">
      <c r="A1" s="367" t="s">
        <v>286</v>
      </c>
      <c r="B1" s="367"/>
      <c r="C1" s="367"/>
      <c r="D1" s="367"/>
    </row>
    <row r="2" spans="1:4" ht="64.5" thickBot="1">
      <c r="A2" s="77" t="s">
        <v>1</v>
      </c>
      <c r="B2" s="77" t="s">
        <v>41</v>
      </c>
      <c r="C2" s="78" t="s">
        <v>206</v>
      </c>
      <c r="D2" s="79" t="s">
        <v>235</v>
      </c>
    </row>
    <row r="3" spans="1:4" ht="27.95" customHeight="1" thickTop="1">
      <c r="A3" s="80">
        <v>1</v>
      </c>
      <c r="B3" s="37" t="s">
        <v>2</v>
      </c>
      <c r="C3" s="90">
        <v>29062</v>
      </c>
      <c r="D3" s="91">
        <v>14846</v>
      </c>
    </row>
    <row r="4" spans="1:4" ht="27.95" customHeight="1">
      <c r="A4" s="163">
        <v>2</v>
      </c>
      <c r="B4" s="141" t="s">
        <v>3</v>
      </c>
      <c r="C4" s="164">
        <v>31581</v>
      </c>
      <c r="D4" s="164">
        <v>12158</v>
      </c>
    </row>
    <row r="5" spans="1:4" ht="27.95" customHeight="1">
      <c r="A5" s="81">
        <v>3</v>
      </c>
      <c r="B5" s="44" t="s">
        <v>4</v>
      </c>
      <c r="C5" s="91">
        <v>44934</v>
      </c>
      <c r="D5" s="91">
        <v>26162</v>
      </c>
    </row>
    <row r="6" spans="1:4" ht="27.95" customHeight="1">
      <c r="A6" s="163">
        <v>4</v>
      </c>
      <c r="B6" s="141" t="s">
        <v>5</v>
      </c>
      <c r="C6" s="164">
        <v>203511</v>
      </c>
      <c r="D6" s="164">
        <v>73061</v>
      </c>
    </row>
    <row r="7" spans="1:4" ht="27.95" customHeight="1">
      <c r="A7" s="81">
        <v>5</v>
      </c>
      <c r="B7" s="44" t="s">
        <v>6</v>
      </c>
      <c r="C7" s="91">
        <v>88391</v>
      </c>
      <c r="D7" s="91">
        <v>51099</v>
      </c>
    </row>
    <row r="8" spans="1:4" ht="27.95" customHeight="1">
      <c r="A8" s="163">
        <v>6</v>
      </c>
      <c r="B8" s="141" t="s">
        <v>7</v>
      </c>
      <c r="C8" s="164">
        <v>130169</v>
      </c>
      <c r="D8" s="164">
        <v>57409</v>
      </c>
    </row>
    <row r="9" spans="1:4" ht="27.95" customHeight="1">
      <c r="A9" s="81">
        <v>7</v>
      </c>
      <c r="B9" s="44" t="s">
        <v>8</v>
      </c>
      <c r="C9" s="91">
        <v>44551</v>
      </c>
      <c r="D9" s="91">
        <v>23118</v>
      </c>
    </row>
    <row r="10" spans="1:4" ht="27.95" customHeight="1">
      <c r="A10" s="163">
        <v>8</v>
      </c>
      <c r="B10" s="141" t="s">
        <v>9</v>
      </c>
      <c r="C10" s="164">
        <v>43950</v>
      </c>
      <c r="D10" s="164">
        <v>17935</v>
      </c>
    </row>
    <row r="11" spans="1:4" ht="27.95" customHeight="1">
      <c r="A11" s="81">
        <v>9</v>
      </c>
      <c r="B11" s="44" t="s">
        <v>10</v>
      </c>
      <c r="C11" s="91">
        <v>50736</v>
      </c>
      <c r="D11" s="91">
        <v>24284</v>
      </c>
    </row>
    <row r="12" spans="1:4" ht="27.95" customHeight="1">
      <c r="A12" s="163">
        <v>10</v>
      </c>
      <c r="B12" s="141" t="s">
        <v>11</v>
      </c>
      <c r="C12" s="164">
        <v>18381</v>
      </c>
      <c r="D12" s="164">
        <v>8403</v>
      </c>
    </row>
    <row r="13" spans="1:4" ht="27.95" customHeight="1">
      <c r="A13" s="81">
        <v>11</v>
      </c>
      <c r="B13" s="44" t="s">
        <v>12</v>
      </c>
      <c r="C13" s="91">
        <v>37176</v>
      </c>
      <c r="D13" s="91">
        <v>16769</v>
      </c>
    </row>
    <row r="14" spans="1:4" ht="27.95" customHeight="1">
      <c r="A14" s="163">
        <v>12</v>
      </c>
      <c r="B14" s="141" t="s">
        <v>13</v>
      </c>
      <c r="C14" s="164">
        <v>36438</v>
      </c>
      <c r="D14" s="164">
        <v>22156</v>
      </c>
    </row>
    <row r="15" spans="1:4" ht="27.95" customHeight="1">
      <c r="A15" s="81">
        <v>13</v>
      </c>
      <c r="B15" s="44" t="s">
        <v>14</v>
      </c>
      <c r="C15" s="91">
        <v>22777</v>
      </c>
      <c r="D15" s="91">
        <v>10144</v>
      </c>
    </row>
    <row r="16" spans="1:4" ht="27.95" customHeight="1">
      <c r="A16" s="163">
        <v>14</v>
      </c>
      <c r="B16" s="141" t="s">
        <v>15</v>
      </c>
      <c r="C16" s="164">
        <v>36577</v>
      </c>
      <c r="D16" s="164">
        <v>16345</v>
      </c>
    </row>
    <row r="17" spans="1:4" ht="27.95" customHeight="1">
      <c r="A17" s="81">
        <v>15</v>
      </c>
      <c r="B17" s="44" t="s">
        <v>16</v>
      </c>
      <c r="C17" s="91">
        <v>25707</v>
      </c>
      <c r="D17" s="91">
        <v>14248</v>
      </c>
    </row>
    <row r="18" spans="1:4" ht="27.95" customHeight="1">
      <c r="A18" s="163">
        <v>16</v>
      </c>
      <c r="B18" s="141" t="s">
        <v>17</v>
      </c>
      <c r="C18" s="164">
        <v>41650</v>
      </c>
      <c r="D18" s="164">
        <v>18589</v>
      </c>
    </row>
    <row r="19" spans="1:4" ht="27.95" customHeight="1">
      <c r="A19" s="81">
        <v>17</v>
      </c>
      <c r="B19" s="44" t="s">
        <v>18</v>
      </c>
      <c r="C19" s="91">
        <v>51257</v>
      </c>
      <c r="D19" s="91">
        <v>26240</v>
      </c>
    </row>
    <row r="20" spans="1:4" ht="27.95" customHeight="1">
      <c r="A20" s="173">
        <v>18</v>
      </c>
      <c r="B20" s="174" t="s">
        <v>19</v>
      </c>
      <c r="C20" s="164">
        <v>67577</v>
      </c>
      <c r="D20" s="164">
        <v>27099</v>
      </c>
    </row>
    <row r="21" spans="1:4" ht="27.95" customHeight="1">
      <c r="A21" s="6"/>
      <c r="B21" s="32" t="s">
        <v>0</v>
      </c>
      <c r="C21" s="82">
        <f>SUM(C3:C20)</f>
        <v>1004425</v>
      </c>
      <c r="D21" s="82">
        <f>SUM(D3:D20)</f>
        <v>460065</v>
      </c>
    </row>
  </sheetData>
  <mergeCells count="1">
    <mergeCell ref="A1:D1"/>
  </mergeCells>
  <phoneticPr fontId="21" type="noConversion"/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zoomScaleNormal="100" workbookViewId="0">
      <selection activeCell="E32" sqref="E32"/>
    </sheetView>
  </sheetViews>
  <sheetFormatPr defaultRowHeight="12.75"/>
  <cols>
    <col min="1" max="1" width="7.28515625" customWidth="1"/>
    <col min="2" max="2" width="28.42578125" customWidth="1"/>
    <col min="3" max="3" width="13.140625" customWidth="1"/>
    <col min="4" max="4" width="11.85546875" customWidth="1"/>
    <col min="5" max="5" width="10.42578125" customWidth="1"/>
    <col min="6" max="6" width="8.5703125" customWidth="1"/>
    <col min="7" max="7" width="6" customWidth="1"/>
    <col min="8" max="8" width="7" customWidth="1"/>
    <col min="9" max="9" width="6.140625" customWidth="1"/>
    <col min="10" max="10" width="6.42578125" customWidth="1"/>
    <col min="11" max="11" width="6.7109375" customWidth="1"/>
    <col min="12" max="12" width="7" customWidth="1"/>
    <col min="13" max="14" width="6.28515625" customWidth="1"/>
  </cols>
  <sheetData>
    <row r="1" spans="1:15" ht="36.6" customHeight="1">
      <c r="A1" s="561" t="s">
        <v>287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  <c r="N1" s="561"/>
      <c r="O1" s="561"/>
    </row>
    <row r="2" spans="1:15" ht="7.15" customHeight="1">
      <c r="A2" s="175"/>
      <c r="B2" s="176"/>
      <c r="C2" s="177"/>
      <c r="D2" s="178"/>
      <c r="E2" s="177"/>
      <c r="F2" s="177"/>
      <c r="G2" s="177"/>
      <c r="H2" s="177"/>
      <c r="I2" s="175"/>
      <c r="J2" s="175"/>
      <c r="K2" s="175"/>
      <c r="L2" s="175"/>
      <c r="M2" s="175"/>
      <c r="N2" s="175"/>
      <c r="O2" s="175"/>
    </row>
    <row r="3" spans="1:15" ht="15.6" customHeight="1">
      <c r="A3" s="562" t="s">
        <v>1</v>
      </c>
      <c r="B3" s="562" t="s">
        <v>33</v>
      </c>
      <c r="C3" s="562" t="s">
        <v>193</v>
      </c>
      <c r="D3" s="563" t="s">
        <v>31</v>
      </c>
      <c r="E3" s="564"/>
      <c r="F3" s="564"/>
      <c r="G3" s="564"/>
      <c r="H3" s="564"/>
      <c r="I3" s="564"/>
      <c r="J3" s="564"/>
      <c r="K3" s="564"/>
      <c r="L3" s="564"/>
      <c r="M3" s="564"/>
      <c r="N3" s="565"/>
      <c r="O3" s="562" t="s">
        <v>169</v>
      </c>
    </row>
    <row r="4" spans="1:15" ht="33" customHeight="1">
      <c r="A4" s="562"/>
      <c r="B4" s="562"/>
      <c r="C4" s="562"/>
      <c r="D4" s="179" t="s">
        <v>21</v>
      </c>
      <c r="E4" s="179" t="s">
        <v>22</v>
      </c>
      <c r="F4" s="179" t="s">
        <v>23</v>
      </c>
      <c r="G4" s="179" t="s">
        <v>32</v>
      </c>
      <c r="H4" s="179" t="s">
        <v>35</v>
      </c>
      <c r="I4" s="179" t="s">
        <v>36</v>
      </c>
      <c r="J4" s="179" t="s">
        <v>159</v>
      </c>
      <c r="K4" s="179" t="s">
        <v>167</v>
      </c>
      <c r="L4" s="179" t="s">
        <v>168</v>
      </c>
      <c r="M4" s="179" t="s">
        <v>160</v>
      </c>
      <c r="N4" s="179" t="s">
        <v>236</v>
      </c>
      <c r="O4" s="562"/>
    </row>
    <row r="5" spans="1:15" ht="18">
      <c r="A5" s="24">
        <v>1</v>
      </c>
      <c r="B5" s="44" t="s">
        <v>2</v>
      </c>
      <c r="C5" s="595">
        <v>380</v>
      </c>
      <c r="D5" s="280">
        <v>304</v>
      </c>
      <c r="E5" s="280">
        <v>61</v>
      </c>
      <c r="F5" s="280">
        <v>10</v>
      </c>
      <c r="G5" s="280">
        <v>2</v>
      </c>
      <c r="H5" s="280">
        <v>2</v>
      </c>
      <c r="I5" s="280">
        <v>1</v>
      </c>
      <c r="J5" s="280"/>
      <c r="K5" s="280"/>
      <c r="L5" s="280"/>
      <c r="M5" s="280"/>
      <c r="N5" s="280"/>
      <c r="O5" s="595">
        <v>1240</v>
      </c>
    </row>
    <row r="6" spans="1:15" ht="18">
      <c r="A6" s="140">
        <v>2</v>
      </c>
      <c r="B6" s="141" t="s">
        <v>3</v>
      </c>
      <c r="C6" s="590">
        <v>476</v>
      </c>
      <c r="D6" s="339">
        <v>355</v>
      </c>
      <c r="E6" s="339">
        <v>88</v>
      </c>
      <c r="F6" s="339">
        <v>23</v>
      </c>
      <c r="G6" s="339">
        <v>6</v>
      </c>
      <c r="H6" s="339">
        <v>2</v>
      </c>
      <c r="I6" s="339">
        <v>2</v>
      </c>
      <c r="J6" s="339"/>
      <c r="K6" s="339"/>
      <c r="L6" s="339"/>
      <c r="M6" s="339"/>
      <c r="N6" s="339"/>
      <c r="O6" s="590">
        <v>1598</v>
      </c>
    </row>
    <row r="7" spans="1:15" ht="18">
      <c r="A7" s="24">
        <v>3</v>
      </c>
      <c r="B7" s="44" t="s">
        <v>4</v>
      </c>
      <c r="C7" s="589">
        <v>600</v>
      </c>
      <c r="D7" s="280">
        <v>488</v>
      </c>
      <c r="E7" s="280">
        <v>83</v>
      </c>
      <c r="F7" s="280">
        <v>17</v>
      </c>
      <c r="G7" s="280">
        <v>6</v>
      </c>
      <c r="H7" s="280">
        <v>3</v>
      </c>
      <c r="I7" s="280">
        <v>3</v>
      </c>
      <c r="J7" s="280"/>
      <c r="K7" s="280"/>
      <c r="L7" s="280"/>
      <c r="M7" s="280"/>
      <c r="N7" s="280"/>
      <c r="O7" s="589">
        <v>1962</v>
      </c>
    </row>
    <row r="8" spans="1:15" ht="18">
      <c r="A8" s="140">
        <v>4</v>
      </c>
      <c r="B8" s="141" t="s">
        <v>5</v>
      </c>
      <c r="C8" s="590">
        <v>2103</v>
      </c>
      <c r="D8" s="339">
        <v>1726</v>
      </c>
      <c r="E8" s="339">
        <v>292</v>
      </c>
      <c r="F8" s="339">
        <v>55</v>
      </c>
      <c r="G8" s="339">
        <v>16</v>
      </c>
      <c r="H8" s="339">
        <v>10</v>
      </c>
      <c r="I8" s="339">
        <v>2</v>
      </c>
      <c r="J8" s="339">
        <v>1</v>
      </c>
      <c r="K8" s="339">
        <v>1</v>
      </c>
      <c r="L8" s="339"/>
      <c r="M8" s="339"/>
      <c r="N8" s="339"/>
      <c r="O8" s="590">
        <v>6822</v>
      </c>
    </row>
    <row r="9" spans="1:15" ht="18">
      <c r="A9" s="24">
        <v>5</v>
      </c>
      <c r="B9" s="44" t="s">
        <v>6</v>
      </c>
      <c r="C9" s="589">
        <v>1295</v>
      </c>
      <c r="D9" s="280">
        <v>1114</v>
      </c>
      <c r="E9" s="280">
        <v>133</v>
      </c>
      <c r="F9" s="280">
        <v>34</v>
      </c>
      <c r="G9" s="280">
        <v>10</v>
      </c>
      <c r="H9" s="280">
        <v>2</v>
      </c>
      <c r="I9" s="280">
        <v>1</v>
      </c>
      <c r="J9" s="280">
        <v>1</v>
      </c>
      <c r="K9" s="280"/>
      <c r="L9" s="280"/>
      <c r="M9" s="280"/>
      <c r="N9" s="280"/>
      <c r="O9" s="589">
        <v>4135</v>
      </c>
    </row>
    <row r="10" spans="1:15" ht="18">
      <c r="A10" s="140">
        <v>6</v>
      </c>
      <c r="B10" s="141" t="s">
        <v>7</v>
      </c>
      <c r="C10" s="590">
        <v>1555</v>
      </c>
      <c r="D10" s="339">
        <v>1265</v>
      </c>
      <c r="E10" s="339">
        <v>198</v>
      </c>
      <c r="F10" s="339">
        <v>68</v>
      </c>
      <c r="G10" s="339">
        <v>11</v>
      </c>
      <c r="H10" s="339">
        <v>6</v>
      </c>
      <c r="I10" s="339">
        <v>4</v>
      </c>
      <c r="J10" s="339">
        <v>1</v>
      </c>
      <c r="K10" s="339">
        <v>1</v>
      </c>
      <c r="L10" s="339"/>
      <c r="M10" s="339"/>
      <c r="N10" s="339"/>
      <c r="O10" s="590">
        <v>5086</v>
      </c>
    </row>
    <row r="11" spans="1:15" ht="18">
      <c r="A11" s="24">
        <v>7</v>
      </c>
      <c r="B11" s="44" t="s">
        <v>8</v>
      </c>
      <c r="C11" s="589">
        <v>572</v>
      </c>
      <c r="D11" s="280">
        <v>488</v>
      </c>
      <c r="E11" s="280">
        <v>62</v>
      </c>
      <c r="F11" s="280">
        <v>15</v>
      </c>
      <c r="G11" s="280">
        <v>5</v>
      </c>
      <c r="H11" s="280">
        <v>2</v>
      </c>
      <c r="I11" s="280">
        <v>0</v>
      </c>
      <c r="J11" s="280"/>
      <c r="K11" s="280"/>
      <c r="L11" s="280"/>
      <c r="M11" s="280"/>
      <c r="N11" s="280"/>
      <c r="O11" s="589">
        <v>1831</v>
      </c>
    </row>
    <row r="12" spans="1:15" ht="18">
      <c r="A12" s="140">
        <v>8</v>
      </c>
      <c r="B12" s="141" t="s">
        <v>9</v>
      </c>
      <c r="C12" s="590">
        <v>428</v>
      </c>
      <c r="D12" s="339">
        <v>359</v>
      </c>
      <c r="E12" s="339">
        <v>56</v>
      </c>
      <c r="F12" s="339">
        <v>5</v>
      </c>
      <c r="G12" s="339">
        <v>6</v>
      </c>
      <c r="H12" s="339">
        <v>1</v>
      </c>
      <c r="I12" s="339">
        <v>1</v>
      </c>
      <c r="J12" s="339"/>
      <c r="K12" s="339"/>
      <c r="L12" s="339"/>
      <c r="M12" s="339"/>
      <c r="N12" s="339"/>
      <c r="O12" s="590">
        <v>1377</v>
      </c>
    </row>
    <row r="13" spans="1:15" ht="18">
      <c r="A13" s="24">
        <v>9</v>
      </c>
      <c r="B13" s="44" t="s">
        <v>10</v>
      </c>
      <c r="C13" s="589">
        <v>641</v>
      </c>
      <c r="D13" s="280">
        <v>516</v>
      </c>
      <c r="E13" s="280">
        <v>94</v>
      </c>
      <c r="F13" s="280">
        <v>24</v>
      </c>
      <c r="G13" s="280">
        <v>7</v>
      </c>
      <c r="H13" s="280">
        <v>0</v>
      </c>
      <c r="I13" s="280">
        <v>0</v>
      </c>
      <c r="J13" s="280"/>
      <c r="K13" s="280"/>
      <c r="L13" s="280"/>
      <c r="M13" s="280"/>
      <c r="N13" s="280"/>
      <c r="O13" s="589">
        <v>2086</v>
      </c>
    </row>
    <row r="14" spans="1:15" ht="18">
      <c r="A14" s="140">
        <v>10</v>
      </c>
      <c r="B14" s="141" t="s">
        <v>11</v>
      </c>
      <c r="C14" s="590">
        <v>251</v>
      </c>
      <c r="D14" s="339">
        <v>208</v>
      </c>
      <c r="E14" s="339">
        <v>32</v>
      </c>
      <c r="F14" s="339">
        <v>7</v>
      </c>
      <c r="G14" s="339">
        <v>3</v>
      </c>
      <c r="H14" s="339">
        <v>0</v>
      </c>
      <c r="I14" s="339">
        <v>0</v>
      </c>
      <c r="J14" s="339"/>
      <c r="K14" s="339"/>
      <c r="L14" s="339"/>
      <c r="M14" s="339">
        <v>1</v>
      </c>
      <c r="N14" s="339"/>
      <c r="O14" s="590">
        <v>817</v>
      </c>
    </row>
    <row r="15" spans="1:15" ht="18">
      <c r="A15" s="24">
        <v>11</v>
      </c>
      <c r="B15" s="44" t="s">
        <v>12</v>
      </c>
      <c r="C15" s="589">
        <v>512</v>
      </c>
      <c r="D15" s="280">
        <v>424</v>
      </c>
      <c r="E15" s="280">
        <v>67</v>
      </c>
      <c r="F15" s="280">
        <v>15</v>
      </c>
      <c r="G15" s="280">
        <v>5</v>
      </c>
      <c r="H15" s="280">
        <v>0</v>
      </c>
      <c r="I15" s="280">
        <v>1</v>
      </c>
      <c r="J15" s="280"/>
      <c r="K15" s="280"/>
      <c r="L15" s="280"/>
      <c r="M15" s="280"/>
      <c r="N15" s="280"/>
      <c r="O15" s="589">
        <v>1653</v>
      </c>
    </row>
    <row r="16" spans="1:15" ht="18">
      <c r="A16" s="140">
        <v>12</v>
      </c>
      <c r="B16" s="141" t="s">
        <v>13</v>
      </c>
      <c r="C16" s="590">
        <v>552</v>
      </c>
      <c r="D16" s="339">
        <v>423</v>
      </c>
      <c r="E16" s="339">
        <v>100</v>
      </c>
      <c r="F16" s="339">
        <v>20</v>
      </c>
      <c r="G16" s="339">
        <v>4</v>
      </c>
      <c r="H16" s="339">
        <v>3</v>
      </c>
      <c r="I16" s="339">
        <v>2</v>
      </c>
      <c r="J16" s="339">
        <v>1</v>
      </c>
      <c r="K16" s="339"/>
      <c r="L16" s="339"/>
      <c r="M16" s="339"/>
      <c r="N16" s="339"/>
      <c r="O16" s="590">
        <v>1839</v>
      </c>
    </row>
    <row r="17" spans="1:15" ht="18">
      <c r="A17" s="24">
        <v>13</v>
      </c>
      <c r="B17" s="44" t="s">
        <v>14</v>
      </c>
      <c r="C17" s="589">
        <v>271</v>
      </c>
      <c r="D17" s="280">
        <v>213</v>
      </c>
      <c r="E17" s="280">
        <v>41</v>
      </c>
      <c r="F17" s="280">
        <v>9</v>
      </c>
      <c r="G17" s="280">
        <v>7</v>
      </c>
      <c r="H17" s="280">
        <v>0</v>
      </c>
      <c r="I17" s="280">
        <v>1</v>
      </c>
      <c r="J17" s="280"/>
      <c r="K17" s="280"/>
      <c r="L17" s="280"/>
      <c r="M17" s="280"/>
      <c r="N17" s="280"/>
      <c r="O17" s="589">
        <v>898</v>
      </c>
    </row>
    <row r="18" spans="1:15" ht="18">
      <c r="A18" s="140">
        <v>14</v>
      </c>
      <c r="B18" s="141" t="s">
        <v>15</v>
      </c>
      <c r="C18" s="590">
        <v>522</v>
      </c>
      <c r="D18" s="339">
        <v>405</v>
      </c>
      <c r="E18" s="339">
        <v>93</v>
      </c>
      <c r="F18" s="339">
        <v>13</v>
      </c>
      <c r="G18" s="339">
        <v>7</v>
      </c>
      <c r="H18" s="339">
        <v>4</v>
      </c>
      <c r="I18" s="339">
        <v>0</v>
      </c>
      <c r="J18" s="339"/>
      <c r="K18" s="339"/>
      <c r="L18" s="339"/>
      <c r="M18" s="339"/>
      <c r="N18" s="339"/>
      <c r="O18" s="590">
        <v>1722</v>
      </c>
    </row>
    <row r="19" spans="1:15" ht="18">
      <c r="A19" s="24">
        <v>15</v>
      </c>
      <c r="B19" s="44" t="s">
        <v>16</v>
      </c>
      <c r="C19" s="589">
        <v>360</v>
      </c>
      <c r="D19" s="280">
        <v>277</v>
      </c>
      <c r="E19" s="280">
        <v>64</v>
      </c>
      <c r="F19" s="280">
        <v>14</v>
      </c>
      <c r="G19" s="280">
        <v>2</v>
      </c>
      <c r="H19" s="280">
        <v>2</v>
      </c>
      <c r="I19" s="280">
        <v>0</v>
      </c>
      <c r="J19" s="280"/>
      <c r="K19" s="280">
        <v>1</v>
      </c>
      <c r="L19" s="280"/>
      <c r="M19" s="280"/>
      <c r="N19" s="280"/>
      <c r="O19" s="589">
        <v>1193</v>
      </c>
    </row>
    <row r="20" spans="1:15" ht="18">
      <c r="A20" s="140">
        <v>16</v>
      </c>
      <c r="B20" s="141" t="s">
        <v>17</v>
      </c>
      <c r="C20" s="590">
        <v>415</v>
      </c>
      <c r="D20" s="339">
        <v>347</v>
      </c>
      <c r="E20" s="339">
        <v>53</v>
      </c>
      <c r="F20" s="339">
        <v>11</v>
      </c>
      <c r="G20" s="339">
        <v>3</v>
      </c>
      <c r="H20" s="339">
        <v>0</v>
      </c>
      <c r="I20" s="339">
        <v>0</v>
      </c>
      <c r="J20" s="339"/>
      <c r="K20" s="339"/>
      <c r="L20" s="339"/>
      <c r="M20" s="339"/>
      <c r="N20" s="339">
        <v>1</v>
      </c>
      <c r="O20" s="590">
        <v>1339</v>
      </c>
    </row>
    <row r="21" spans="1:15" ht="18">
      <c r="A21" s="24">
        <v>17</v>
      </c>
      <c r="B21" s="44" t="s">
        <v>18</v>
      </c>
      <c r="C21" s="589">
        <v>475</v>
      </c>
      <c r="D21" s="280">
        <v>394</v>
      </c>
      <c r="E21" s="280">
        <v>65</v>
      </c>
      <c r="F21" s="280">
        <v>13</v>
      </c>
      <c r="G21" s="280">
        <v>3</v>
      </c>
      <c r="H21" s="280">
        <v>0</v>
      </c>
      <c r="I21" s="280">
        <v>0</v>
      </c>
      <c r="J21" s="280"/>
      <c r="K21" s="280"/>
      <c r="L21" s="280"/>
      <c r="M21" s="280"/>
      <c r="N21" s="280"/>
      <c r="O21" s="589">
        <v>1525</v>
      </c>
    </row>
    <row r="22" spans="1:15" ht="18">
      <c r="A22" s="140">
        <v>18</v>
      </c>
      <c r="B22" s="141" t="s">
        <v>19</v>
      </c>
      <c r="C22" s="590">
        <v>817</v>
      </c>
      <c r="D22" s="339">
        <v>671</v>
      </c>
      <c r="E22" s="339">
        <v>116</v>
      </c>
      <c r="F22" s="339">
        <v>20</v>
      </c>
      <c r="G22" s="339">
        <v>2</v>
      </c>
      <c r="H22" s="339">
        <v>5</v>
      </c>
      <c r="I22" s="339">
        <v>2</v>
      </c>
      <c r="J22" s="339">
        <v>1</v>
      </c>
      <c r="K22" s="339"/>
      <c r="L22" s="339"/>
      <c r="M22" s="339"/>
      <c r="N22" s="339"/>
      <c r="O22" s="590">
        <v>2649</v>
      </c>
    </row>
    <row r="23" spans="1:15" ht="15.75">
      <c r="A23" s="6"/>
      <c r="B23" s="32" t="s">
        <v>0</v>
      </c>
      <c r="C23" s="588">
        <f>SUM(C5:C22)</f>
        <v>12225</v>
      </c>
      <c r="D23" s="588">
        <f t="shared" ref="D23:O23" si="0">SUM(D5:D22)</f>
        <v>9977</v>
      </c>
      <c r="E23" s="588">
        <f t="shared" si="0"/>
        <v>1698</v>
      </c>
      <c r="F23" s="588">
        <f t="shared" si="0"/>
        <v>373</v>
      </c>
      <c r="G23" s="588">
        <f t="shared" si="0"/>
        <v>105</v>
      </c>
      <c r="H23" s="588">
        <f t="shared" si="0"/>
        <v>42</v>
      </c>
      <c r="I23" s="588">
        <f t="shared" si="0"/>
        <v>20</v>
      </c>
      <c r="J23" s="588">
        <f t="shared" si="0"/>
        <v>5</v>
      </c>
      <c r="K23" s="588">
        <f t="shared" si="0"/>
        <v>3</v>
      </c>
      <c r="L23" s="588">
        <f t="shared" si="0"/>
        <v>0</v>
      </c>
      <c r="M23" s="588">
        <f t="shared" si="0"/>
        <v>1</v>
      </c>
      <c r="N23" s="588">
        <f t="shared" si="0"/>
        <v>1</v>
      </c>
      <c r="O23" s="588">
        <f t="shared" si="0"/>
        <v>39772</v>
      </c>
    </row>
    <row r="24" spans="1:15" ht="18.75">
      <c r="A24" s="175"/>
      <c r="B24" s="175"/>
      <c r="C24" s="177"/>
      <c r="D24" s="177"/>
      <c r="E24" s="177"/>
      <c r="F24" s="177"/>
      <c r="G24" s="177"/>
      <c r="H24" s="177"/>
      <c r="I24" s="175"/>
      <c r="J24" s="175"/>
      <c r="K24" s="175"/>
      <c r="L24" s="175"/>
      <c r="M24" s="175"/>
      <c r="N24" s="175"/>
      <c r="O24" s="175"/>
    </row>
  </sheetData>
  <mergeCells count="6">
    <mergeCell ref="A1:O1"/>
    <mergeCell ref="O3:O4"/>
    <mergeCell ref="A3:A4"/>
    <mergeCell ref="B3:B4"/>
    <mergeCell ref="C3:C4"/>
    <mergeCell ref="D3:N3"/>
  </mergeCells>
  <phoneticPr fontId="21" type="noConversion"/>
  <pageMargins left="0.7" right="0.7" top="0.75" bottom="0.75" header="0.3" footer="0.3"/>
  <pageSetup paperSize="9" scale="9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B1" zoomScale="90" zoomScaleNormal="90" workbookViewId="0">
      <selection activeCell="G26" sqref="G26"/>
    </sheetView>
  </sheetViews>
  <sheetFormatPr defaultRowHeight="12.75"/>
  <cols>
    <col min="1" max="1" width="5.42578125" customWidth="1"/>
    <col min="2" max="2" width="26.28515625" customWidth="1"/>
    <col min="3" max="3" width="13.28515625" customWidth="1"/>
    <col min="4" max="4" width="20.5703125" customWidth="1"/>
    <col min="5" max="5" width="1.85546875" customWidth="1"/>
    <col min="6" max="6" width="3.42578125" style="4" customWidth="1"/>
    <col min="7" max="7" width="73.42578125" customWidth="1"/>
    <col min="8" max="8" width="7.7109375" customWidth="1"/>
    <col min="9" max="9" width="11.5703125" bestFit="1" customWidth="1"/>
    <col min="10" max="10" width="12.28515625" customWidth="1"/>
    <col min="257" max="257" width="5.42578125" customWidth="1"/>
    <col min="258" max="258" width="26.28515625" customWidth="1"/>
    <col min="259" max="259" width="13.28515625" customWidth="1"/>
    <col min="260" max="260" width="20.5703125" customWidth="1"/>
    <col min="261" max="261" width="1.85546875" customWidth="1"/>
    <col min="262" max="262" width="3.42578125" customWidth="1"/>
    <col min="263" max="263" width="73.42578125" customWidth="1"/>
    <col min="264" max="264" width="7.7109375" customWidth="1"/>
    <col min="265" max="265" width="11.5703125" customWidth="1"/>
    <col min="266" max="266" width="10.5703125" customWidth="1"/>
    <col min="513" max="513" width="5.42578125" customWidth="1"/>
    <col min="514" max="514" width="26.28515625" customWidth="1"/>
    <col min="515" max="515" width="13.28515625" customWidth="1"/>
    <col min="516" max="516" width="20.5703125" customWidth="1"/>
    <col min="517" max="517" width="1.85546875" customWidth="1"/>
    <col min="518" max="518" width="3.42578125" customWidth="1"/>
    <col min="519" max="519" width="73.42578125" customWidth="1"/>
    <col min="520" max="520" width="7.7109375" customWidth="1"/>
    <col min="521" max="521" width="11.5703125" customWidth="1"/>
    <col min="522" max="522" width="10.5703125" customWidth="1"/>
    <col min="769" max="769" width="5.42578125" customWidth="1"/>
    <col min="770" max="770" width="26.28515625" customWidth="1"/>
    <col min="771" max="771" width="13.28515625" customWidth="1"/>
    <col min="772" max="772" width="20.5703125" customWidth="1"/>
    <col min="773" max="773" width="1.85546875" customWidth="1"/>
    <col min="774" max="774" width="3.42578125" customWidth="1"/>
    <col min="775" max="775" width="73.42578125" customWidth="1"/>
    <col min="776" max="776" width="7.7109375" customWidth="1"/>
    <col min="777" max="777" width="11.5703125" customWidth="1"/>
    <col min="778" max="778" width="10.5703125" customWidth="1"/>
    <col min="1025" max="1025" width="5.42578125" customWidth="1"/>
    <col min="1026" max="1026" width="26.28515625" customWidth="1"/>
    <col min="1027" max="1027" width="13.28515625" customWidth="1"/>
    <col min="1028" max="1028" width="20.5703125" customWidth="1"/>
    <col min="1029" max="1029" width="1.85546875" customWidth="1"/>
    <col min="1030" max="1030" width="3.42578125" customWidth="1"/>
    <col min="1031" max="1031" width="73.42578125" customWidth="1"/>
    <col min="1032" max="1032" width="7.7109375" customWidth="1"/>
    <col min="1033" max="1033" width="11.5703125" customWidth="1"/>
    <col min="1034" max="1034" width="10.5703125" customWidth="1"/>
    <col min="1281" max="1281" width="5.42578125" customWidth="1"/>
    <col min="1282" max="1282" width="26.28515625" customWidth="1"/>
    <col min="1283" max="1283" width="13.28515625" customWidth="1"/>
    <col min="1284" max="1284" width="20.5703125" customWidth="1"/>
    <col min="1285" max="1285" width="1.85546875" customWidth="1"/>
    <col min="1286" max="1286" width="3.42578125" customWidth="1"/>
    <col min="1287" max="1287" width="73.42578125" customWidth="1"/>
    <col min="1288" max="1288" width="7.7109375" customWidth="1"/>
    <col min="1289" max="1289" width="11.5703125" customWidth="1"/>
    <col min="1290" max="1290" width="10.5703125" customWidth="1"/>
    <col min="1537" max="1537" width="5.42578125" customWidth="1"/>
    <col min="1538" max="1538" width="26.28515625" customWidth="1"/>
    <col min="1539" max="1539" width="13.28515625" customWidth="1"/>
    <col min="1540" max="1540" width="20.5703125" customWidth="1"/>
    <col min="1541" max="1541" width="1.85546875" customWidth="1"/>
    <col min="1542" max="1542" width="3.42578125" customWidth="1"/>
    <col min="1543" max="1543" width="73.42578125" customWidth="1"/>
    <col min="1544" max="1544" width="7.7109375" customWidth="1"/>
    <col min="1545" max="1545" width="11.5703125" customWidth="1"/>
    <col min="1546" max="1546" width="10.5703125" customWidth="1"/>
    <col min="1793" max="1793" width="5.42578125" customWidth="1"/>
    <col min="1794" max="1794" width="26.28515625" customWidth="1"/>
    <col min="1795" max="1795" width="13.28515625" customWidth="1"/>
    <col min="1796" max="1796" width="20.5703125" customWidth="1"/>
    <col min="1797" max="1797" width="1.85546875" customWidth="1"/>
    <col min="1798" max="1798" width="3.42578125" customWidth="1"/>
    <col min="1799" max="1799" width="73.42578125" customWidth="1"/>
    <col min="1800" max="1800" width="7.7109375" customWidth="1"/>
    <col min="1801" max="1801" width="11.5703125" customWidth="1"/>
    <col min="1802" max="1802" width="10.5703125" customWidth="1"/>
    <col min="2049" max="2049" width="5.42578125" customWidth="1"/>
    <col min="2050" max="2050" width="26.28515625" customWidth="1"/>
    <col min="2051" max="2051" width="13.28515625" customWidth="1"/>
    <col min="2052" max="2052" width="20.5703125" customWidth="1"/>
    <col min="2053" max="2053" width="1.85546875" customWidth="1"/>
    <col min="2054" max="2054" width="3.42578125" customWidth="1"/>
    <col min="2055" max="2055" width="73.42578125" customWidth="1"/>
    <col min="2056" max="2056" width="7.7109375" customWidth="1"/>
    <col min="2057" max="2057" width="11.5703125" customWidth="1"/>
    <col min="2058" max="2058" width="10.5703125" customWidth="1"/>
    <col min="2305" max="2305" width="5.42578125" customWidth="1"/>
    <col min="2306" max="2306" width="26.28515625" customWidth="1"/>
    <col min="2307" max="2307" width="13.28515625" customWidth="1"/>
    <col min="2308" max="2308" width="20.5703125" customWidth="1"/>
    <col min="2309" max="2309" width="1.85546875" customWidth="1"/>
    <col min="2310" max="2310" width="3.42578125" customWidth="1"/>
    <col min="2311" max="2311" width="73.42578125" customWidth="1"/>
    <col min="2312" max="2312" width="7.7109375" customWidth="1"/>
    <col min="2313" max="2313" width="11.5703125" customWidth="1"/>
    <col min="2314" max="2314" width="10.5703125" customWidth="1"/>
    <col min="2561" max="2561" width="5.42578125" customWidth="1"/>
    <col min="2562" max="2562" width="26.28515625" customWidth="1"/>
    <col min="2563" max="2563" width="13.28515625" customWidth="1"/>
    <col min="2564" max="2564" width="20.5703125" customWidth="1"/>
    <col min="2565" max="2565" width="1.85546875" customWidth="1"/>
    <col min="2566" max="2566" width="3.42578125" customWidth="1"/>
    <col min="2567" max="2567" width="73.42578125" customWidth="1"/>
    <col min="2568" max="2568" width="7.7109375" customWidth="1"/>
    <col min="2569" max="2569" width="11.5703125" customWidth="1"/>
    <col min="2570" max="2570" width="10.5703125" customWidth="1"/>
    <col min="2817" max="2817" width="5.42578125" customWidth="1"/>
    <col min="2818" max="2818" width="26.28515625" customWidth="1"/>
    <col min="2819" max="2819" width="13.28515625" customWidth="1"/>
    <col min="2820" max="2820" width="20.5703125" customWidth="1"/>
    <col min="2821" max="2821" width="1.85546875" customWidth="1"/>
    <col min="2822" max="2822" width="3.42578125" customWidth="1"/>
    <col min="2823" max="2823" width="73.42578125" customWidth="1"/>
    <col min="2824" max="2824" width="7.7109375" customWidth="1"/>
    <col min="2825" max="2825" width="11.5703125" customWidth="1"/>
    <col min="2826" max="2826" width="10.5703125" customWidth="1"/>
    <col min="3073" max="3073" width="5.42578125" customWidth="1"/>
    <col min="3074" max="3074" width="26.28515625" customWidth="1"/>
    <col min="3075" max="3075" width="13.28515625" customWidth="1"/>
    <col min="3076" max="3076" width="20.5703125" customWidth="1"/>
    <col min="3077" max="3077" width="1.85546875" customWidth="1"/>
    <col min="3078" max="3078" width="3.42578125" customWidth="1"/>
    <col min="3079" max="3079" width="73.42578125" customWidth="1"/>
    <col min="3080" max="3080" width="7.7109375" customWidth="1"/>
    <col min="3081" max="3081" width="11.5703125" customWidth="1"/>
    <col min="3082" max="3082" width="10.5703125" customWidth="1"/>
    <col min="3329" max="3329" width="5.42578125" customWidth="1"/>
    <col min="3330" max="3330" width="26.28515625" customWidth="1"/>
    <col min="3331" max="3331" width="13.28515625" customWidth="1"/>
    <col min="3332" max="3332" width="20.5703125" customWidth="1"/>
    <col min="3333" max="3333" width="1.85546875" customWidth="1"/>
    <col min="3334" max="3334" width="3.42578125" customWidth="1"/>
    <col min="3335" max="3335" width="73.42578125" customWidth="1"/>
    <col min="3336" max="3336" width="7.7109375" customWidth="1"/>
    <col min="3337" max="3337" width="11.5703125" customWidth="1"/>
    <col min="3338" max="3338" width="10.5703125" customWidth="1"/>
    <col min="3585" max="3585" width="5.42578125" customWidth="1"/>
    <col min="3586" max="3586" width="26.28515625" customWidth="1"/>
    <col min="3587" max="3587" width="13.28515625" customWidth="1"/>
    <col min="3588" max="3588" width="20.5703125" customWidth="1"/>
    <col min="3589" max="3589" width="1.85546875" customWidth="1"/>
    <col min="3590" max="3590" width="3.42578125" customWidth="1"/>
    <col min="3591" max="3591" width="73.42578125" customWidth="1"/>
    <col min="3592" max="3592" width="7.7109375" customWidth="1"/>
    <col min="3593" max="3593" width="11.5703125" customWidth="1"/>
    <col min="3594" max="3594" width="10.5703125" customWidth="1"/>
    <col min="3841" max="3841" width="5.42578125" customWidth="1"/>
    <col min="3842" max="3842" width="26.28515625" customWidth="1"/>
    <col min="3843" max="3843" width="13.28515625" customWidth="1"/>
    <col min="3844" max="3844" width="20.5703125" customWidth="1"/>
    <col min="3845" max="3845" width="1.85546875" customWidth="1"/>
    <col min="3846" max="3846" width="3.42578125" customWidth="1"/>
    <col min="3847" max="3847" width="73.42578125" customWidth="1"/>
    <col min="3848" max="3848" width="7.7109375" customWidth="1"/>
    <col min="3849" max="3849" width="11.5703125" customWidth="1"/>
    <col min="3850" max="3850" width="10.5703125" customWidth="1"/>
    <col min="4097" max="4097" width="5.42578125" customWidth="1"/>
    <col min="4098" max="4098" width="26.28515625" customWidth="1"/>
    <col min="4099" max="4099" width="13.28515625" customWidth="1"/>
    <col min="4100" max="4100" width="20.5703125" customWidth="1"/>
    <col min="4101" max="4101" width="1.85546875" customWidth="1"/>
    <col min="4102" max="4102" width="3.42578125" customWidth="1"/>
    <col min="4103" max="4103" width="73.42578125" customWidth="1"/>
    <col min="4104" max="4104" width="7.7109375" customWidth="1"/>
    <col min="4105" max="4105" width="11.5703125" customWidth="1"/>
    <col min="4106" max="4106" width="10.5703125" customWidth="1"/>
    <col min="4353" max="4353" width="5.42578125" customWidth="1"/>
    <col min="4354" max="4354" width="26.28515625" customWidth="1"/>
    <col min="4355" max="4355" width="13.28515625" customWidth="1"/>
    <col min="4356" max="4356" width="20.5703125" customWidth="1"/>
    <col min="4357" max="4357" width="1.85546875" customWidth="1"/>
    <col min="4358" max="4358" width="3.42578125" customWidth="1"/>
    <col min="4359" max="4359" width="73.42578125" customWidth="1"/>
    <col min="4360" max="4360" width="7.7109375" customWidth="1"/>
    <col min="4361" max="4361" width="11.5703125" customWidth="1"/>
    <col min="4362" max="4362" width="10.5703125" customWidth="1"/>
    <col min="4609" max="4609" width="5.42578125" customWidth="1"/>
    <col min="4610" max="4610" width="26.28515625" customWidth="1"/>
    <col min="4611" max="4611" width="13.28515625" customWidth="1"/>
    <col min="4612" max="4612" width="20.5703125" customWidth="1"/>
    <col min="4613" max="4613" width="1.85546875" customWidth="1"/>
    <col min="4614" max="4614" width="3.42578125" customWidth="1"/>
    <col min="4615" max="4615" width="73.42578125" customWidth="1"/>
    <col min="4616" max="4616" width="7.7109375" customWidth="1"/>
    <col min="4617" max="4617" width="11.5703125" customWidth="1"/>
    <col min="4618" max="4618" width="10.5703125" customWidth="1"/>
    <col min="4865" max="4865" width="5.42578125" customWidth="1"/>
    <col min="4866" max="4866" width="26.28515625" customWidth="1"/>
    <col min="4867" max="4867" width="13.28515625" customWidth="1"/>
    <col min="4868" max="4868" width="20.5703125" customWidth="1"/>
    <col min="4869" max="4869" width="1.85546875" customWidth="1"/>
    <col min="4870" max="4870" width="3.42578125" customWidth="1"/>
    <col min="4871" max="4871" width="73.42578125" customWidth="1"/>
    <col min="4872" max="4872" width="7.7109375" customWidth="1"/>
    <col min="4873" max="4873" width="11.5703125" customWidth="1"/>
    <col min="4874" max="4874" width="10.5703125" customWidth="1"/>
    <col min="5121" max="5121" width="5.42578125" customWidth="1"/>
    <col min="5122" max="5122" width="26.28515625" customWidth="1"/>
    <col min="5123" max="5123" width="13.28515625" customWidth="1"/>
    <col min="5124" max="5124" width="20.5703125" customWidth="1"/>
    <col min="5125" max="5125" width="1.85546875" customWidth="1"/>
    <col min="5126" max="5126" width="3.42578125" customWidth="1"/>
    <col min="5127" max="5127" width="73.42578125" customWidth="1"/>
    <col min="5128" max="5128" width="7.7109375" customWidth="1"/>
    <col min="5129" max="5129" width="11.5703125" customWidth="1"/>
    <col min="5130" max="5130" width="10.5703125" customWidth="1"/>
    <col min="5377" max="5377" width="5.42578125" customWidth="1"/>
    <col min="5378" max="5378" width="26.28515625" customWidth="1"/>
    <col min="5379" max="5379" width="13.28515625" customWidth="1"/>
    <col min="5380" max="5380" width="20.5703125" customWidth="1"/>
    <col min="5381" max="5381" width="1.85546875" customWidth="1"/>
    <col min="5382" max="5382" width="3.42578125" customWidth="1"/>
    <col min="5383" max="5383" width="73.42578125" customWidth="1"/>
    <col min="5384" max="5384" width="7.7109375" customWidth="1"/>
    <col min="5385" max="5385" width="11.5703125" customWidth="1"/>
    <col min="5386" max="5386" width="10.5703125" customWidth="1"/>
    <col min="5633" max="5633" width="5.42578125" customWidth="1"/>
    <col min="5634" max="5634" width="26.28515625" customWidth="1"/>
    <col min="5635" max="5635" width="13.28515625" customWidth="1"/>
    <col min="5636" max="5636" width="20.5703125" customWidth="1"/>
    <col min="5637" max="5637" width="1.85546875" customWidth="1"/>
    <col min="5638" max="5638" width="3.42578125" customWidth="1"/>
    <col min="5639" max="5639" width="73.42578125" customWidth="1"/>
    <col min="5640" max="5640" width="7.7109375" customWidth="1"/>
    <col min="5641" max="5641" width="11.5703125" customWidth="1"/>
    <col min="5642" max="5642" width="10.5703125" customWidth="1"/>
    <col min="5889" max="5889" width="5.42578125" customWidth="1"/>
    <col min="5890" max="5890" width="26.28515625" customWidth="1"/>
    <col min="5891" max="5891" width="13.28515625" customWidth="1"/>
    <col min="5892" max="5892" width="20.5703125" customWidth="1"/>
    <col min="5893" max="5893" width="1.85546875" customWidth="1"/>
    <col min="5894" max="5894" width="3.42578125" customWidth="1"/>
    <col min="5895" max="5895" width="73.42578125" customWidth="1"/>
    <col min="5896" max="5896" width="7.7109375" customWidth="1"/>
    <col min="5897" max="5897" width="11.5703125" customWidth="1"/>
    <col min="5898" max="5898" width="10.5703125" customWidth="1"/>
    <col min="6145" max="6145" width="5.42578125" customWidth="1"/>
    <col min="6146" max="6146" width="26.28515625" customWidth="1"/>
    <col min="6147" max="6147" width="13.28515625" customWidth="1"/>
    <col min="6148" max="6148" width="20.5703125" customWidth="1"/>
    <col min="6149" max="6149" width="1.85546875" customWidth="1"/>
    <col min="6150" max="6150" width="3.42578125" customWidth="1"/>
    <col min="6151" max="6151" width="73.42578125" customWidth="1"/>
    <col min="6152" max="6152" width="7.7109375" customWidth="1"/>
    <col min="6153" max="6153" width="11.5703125" customWidth="1"/>
    <col min="6154" max="6154" width="10.5703125" customWidth="1"/>
    <col min="6401" max="6401" width="5.42578125" customWidth="1"/>
    <col min="6402" max="6402" width="26.28515625" customWidth="1"/>
    <col min="6403" max="6403" width="13.28515625" customWidth="1"/>
    <col min="6404" max="6404" width="20.5703125" customWidth="1"/>
    <col min="6405" max="6405" width="1.85546875" customWidth="1"/>
    <col min="6406" max="6406" width="3.42578125" customWidth="1"/>
    <col min="6407" max="6407" width="73.42578125" customWidth="1"/>
    <col min="6408" max="6408" width="7.7109375" customWidth="1"/>
    <col min="6409" max="6409" width="11.5703125" customWidth="1"/>
    <col min="6410" max="6410" width="10.5703125" customWidth="1"/>
    <col min="6657" max="6657" width="5.42578125" customWidth="1"/>
    <col min="6658" max="6658" width="26.28515625" customWidth="1"/>
    <col min="6659" max="6659" width="13.28515625" customWidth="1"/>
    <col min="6660" max="6660" width="20.5703125" customWidth="1"/>
    <col min="6661" max="6661" width="1.85546875" customWidth="1"/>
    <col min="6662" max="6662" width="3.42578125" customWidth="1"/>
    <col min="6663" max="6663" width="73.42578125" customWidth="1"/>
    <col min="6664" max="6664" width="7.7109375" customWidth="1"/>
    <col min="6665" max="6665" width="11.5703125" customWidth="1"/>
    <col min="6666" max="6666" width="10.5703125" customWidth="1"/>
    <col min="6913" max="6913" width="5.42578125" customWidth="1"/>
    <col min="6914" max="6914" width="26.28515625" customWidth="1"/>
    <col min="6915" max="6915" width="13.28515625" customWidth="1"/>
    <col min="6916" max="6916" width="20.5703125" customWidth="1"/>
    <col min="6917" max="6917" width="1.85546875" customWidth="1"/>
    <col min="6918" max="6918" width="3.42578125" customWidth="1"/>
    <col min="6919" max="6919" width="73.42578125" customWidth="1"/>
    <col min="6920" max="6920" width="7.7109375" customWidth="1"/>
    <col min="6921" max="6921" width="11.5703125" customWidth="1"/>
    <col min="6922" max="6922" width="10.5703125" customWidth="1"/>
    <col min="7169" max="7169" width="5.42578125" customWidth="1"/>
    <col min="7170" max="7170" width="26.28515625" customWidth="1"/>
    <col min="7171" max="7171" width="13.28515625" customWidth="1"/>
    <col min="7172" max="7172" width="20.5703125" customWidth="1"/>
    <col min="7173" max="7173" width="1.85546875" customWidth="1"/>
    <col min="7174" max="7174" width="3.42578125" customWidth="1"/>
    <col min="7175" max="7175" width="73.42578125" customWidth="1"/>
    <col min="7176" max="7176" width="7.7109375" customWidth="1"/>
    <col min="7177" max="7177" width="11.5703125" customWidth="1"/>
    <col min="7178" max="7178" width="10.5703125" customWidth="1"/>
    <col min="7425" max="7425" width="5.42578125" customWidth="1"/>
    <col min="7426" max="7426" width="26.28515625" customWidth="1"/>
    <col min="7427" max="7427" width="13.28515625" customWidth="1"/>
    <col min="7428" max="7428" width="20.5703125" customWidth="1"/>
    <col min="7429" max="7429" width="1.85546875" customWidth="1"/>
    <col min="7430" max="7430" width="3.42578125" customWidth="1"/>
    <col min="7431" max="7431" width="73.42578125" customWidth="1"/>
    <col min="7432" max="7432" width="7.7109375" customWidth="1"/>
    <col min="7433" max="7433" width="11.5703125" customWidth="1"/>
    <col min="7434" max="7434" width="10.5703125" customWidth="1"/>
    <col min="7681" max="7681" width="5.42578125" customWidth="1"/>
    <col min="7682" max="7682" width="26.28515625" customWidth="1"/>
    <col min="7683" max="7683" width="13.28515625" customWidth="1"/>
    <col min="7684" max="7684" width="20.5703125" customWidth="1"/>
    <col min="7685" max="7685" width="1.85546875" customWidth="1"/>
    <col min="7686" max="7686" width="3.42578125" customWidth="1"/>
    <col min="7687" max="7687" width="73.42578125" customWidth="1"/>
    <col min="7688" max="7688" width="7.7109375" customWidth="1"/>
    <col min="7689" max="7689" width="11.5703125" customWidth="1"/>
    <col min="7690" max="7690" width="10.5703125" customWidth="1"/>
    <col min="7937" max="7937" width="5.42578125" customWidth="1"/>
    <col min="7938" max="7938" width="26.28515625" customWidth="1"/>
    <col min="7939" max="7939" width="13.28515625" customWidth="1"/>
    <col min="7940" max="7940" width="20.5703125" customWidth="1"/>
    <col min="7941" max="7941" width="1.85546875" customWidth="1"/>
    <col min="7942" max="7942" width="3.42578125" customWidth="1"/>
    <col min="7943" max="7943" width="73.42578125" customWidth="1"/>
    <col min="7944" max="7944" width="7.7109375" customWidth="1"/>
    <col min="7945" max="7945" width="11.5703125" customWidth="1"/>
    <col min="7946" max="7946" width="10.5703125" customWidth="1"/>
    <col min="8193" max="8193" width="5.42578125" customWidth="1"/>
    <col min="8194" max="8194" width="26.28515625" customWidth="1"/>
    <col min="8195" max="8195" width="13.28515625" customWidth="1"/>
    <col min="8196" max="8196" width="20.5703125" customWidth="1"/>
    <col min="8197" max="8197" width="1.85546875" customWidth="1"/>
    <col min="8198" max="8198" width="3.42578125" customWidth="1"/>
    <col min="8199" max="8199" width="73.42578125" customWidth="1"/>
    <col min="8200" max="8200" width="7.7109375" customWidth="1"/>
    <col min="8201" max="8201" width="11.5703125" customWidth="1"/>
    <col min="8202" max="8202" width="10.5703125" customWidth="1"/>
    <col min="8449" max="8449" width="5.42578125" customWidth="1"/>
    <col min="8450" max="8450" width="26.28515625" customWidth="1"/>
    <col min="8451" max="8451" width="13.28515625" customWidth="1"/>
    <col min="8452" max="8452" width="20.5703125" customWidth="1"/>
    <col min="8453" max="8453" width="1.85546875" customWidth="1"/>
    <col min="8454" max="8454" width="3.42578125" customWidth="1"/>
    <col min="8455" max="8455" width="73.42578125" customWidth="1"/>
    <col min="8456" max="8456" width="7.7109375" customWidth="1"/>
    <col min="8457" max="8457" width="11.5703125" customWidth="1"/>
    <col min="8458" max="8458" width="10.5703125" customWidth="1"/>
    <col min="8705" max="8705" width="5.42578125" customWidth="1"/>
    <col min="8706" max="8706" width="26.28515625" customWidth="1"/>
    <col min="8707" max="8707" width="13.28515625" customWidth="1"/>
    <col min="8708" max="8708" width="20.5703125" customWidth="1"/>
    <col min="8709" max="8709" width="1.85546875" customWidth="1"/>
    <col min="8710" max="8710" width="3.42578125" customWidth="1"/>
    <col min="8711" max="8711" width="73.42578125" customWidth="1"/>
    <col min="8712" max="8712" width="7.7109375" customWidth="1"/>
    <col min="8713" max="8713" width="11.5703125" customWidth="1"/>
    <col min="8714" max="8714" width="10.5703125" customWidth="1"/>
    <col min="8961" max="8961" width="5.42578125" customWidth="1"/>
    <col min="8962" max="8962" width="26.28515625" customWidth="1"/>
    <col min="8963" max="8963" width="13.28515625" customWidth="1"/>
    <col min="8964" max="8964" width="20.5703125" customWidth="1"/>
    <col min="8965" max="8965" width="1.85546875" customWidth="1"/>
    <col min="8966" max="8966" width="3.42578125" customWidth="1"/>
    <col min="8967" max="8967" width="73.42578125" customWidth="1"/>
    <col min="8968" max="8968" width="7.7109375" customWidth="1"/>
    <col min="8969" max="8969" width="11.5703125" customWidth="1"/>
    <col min="8970" max="8970" width="10.5703125" customWidth="1"/>
    <col min="9217" max="9217" width="5.42578125" customWidth="1"/>
    <col min="9218" max="9218" width="26.28515625" customWidth="1"/>
    <col min="9219" max="9219" width="13.28515625" customWidth="1"/>
    <col min="9220" max="9220" width="20.5703125" customWidth="1"/>
    <col min="9221" max="9221" width="1.85546875" customWidth="1"/>
    <col min="9222" max="9222" width="3.42578125" customWidth="1"/>
    <col min="9223" max="9223" width="73.42578125" customWidth="1"/>
    <col min="9224" max="9224" width="7.7109375" customWidth="1"/>
    <col min="9225" max="9225" width="11.5703125" customWidth="1"/>
    <col min="9226" max="9226" width="10.5703125" customWidth="1"/>
    <col min="9473" max="9473" width="5.42578125" customWidth="1"/>
    <col min="9474" max="9474" width="26.28515625" customWidth="1"/>
    <col min="9475" max="9475" width="13.28515625" customWidth="1"/>
    <col min="9476" max="9476" width="20.5703125" customWidth="1"/>
    <col min="9477" max="9477" width="1.85546875" customWidth="1"/>
    <col min="9478" max="9478" width="3.42578125" customWidth="1"/>
    <col min="9479" max="9479" width="73.42578125" customWidth="1"/>
    <col min="9480" max="9480" width="7.7109375" customWidth="1"/>
    <col min="9481" max="9481" width="11.5703125" customWidth="1"/>
    <col min="9482" max="9482" width="10.5703125" customWidth="1"/>
    <col min="9729" max="9729" width="5.42578125" customWidth="1"/>
    <col min="9730" max="9730" width="26.28515625" customWidth="1"/>
    <col min="9731" max="9731" width="13.28515625" customWidth="1"/>
    <col min="9732" max="9732" width="20.5703125" customWidth="1"/>
    <col min="9733" max="9733" width="1.85546875" customWidth="1"/>
    <col min="9734" max="9734" width="3.42578125" customWidth="1"/>
    <col min="9735" max="9735" width="73.42578125" customWidth="1"/>
    <col min="9736" max="9736" width="7.7109375" customWidth="1"/>
    <col min="9737" max="9737" width="11.5703125" customWidth="1"/>
    <col min="9738" max="9738" width="10.5703125" customWidth="1"/>
    <col min="9985" max="9985" width="5.42578125" customWidth="1"/>
    <col min="9986" max="9986" width="26.28515625" customWidth="1"/>
    <col min="9987" max="9987" width="13.28515625" customWidth="1"/>
    <col min="9988" max="9988" width="20.5703125" customWidth="1"/>
    <col min="9989" max="9989" width="1.85546875" customWidth="1"/>
    <col min="9990" max="9990" width="3.42578125" customWidth="1"/>
    <col min="9991" max="9991" width="73.42578125" customWidth="1"/>
    <col min="9992" max="9992" width="7.7109375" customWidth="1"/>
    <col min="9993" max="9993" width="11.5703125" customWidth="1"/>
    <col min="9994" max="9994" width="10.5703125" customWidth="1"/>
    <col min="10241" max="10241" width="5.42578125" customWidth="1"/>
    <col min="10242" max="10242" width="26.28515625" customWidth="1"/>
    <col min="10243" max="10243" width="13.28515625" customWidth="1"/>
    <col min="10244" max="10244" width="20.5703125" customWidth="1"/>
    <col min="10245" max="10245" width="1.85546875" customWidth="1"/>
    <col min="10246" max="10246" width="3.42578125" customWidth="1"/>
    <col min="10247" max="10247" width="73.42578125" customWidth="1"/>
    <col min="10248" max="10248" width="7.7109375" customWidth="1"/>
    <col min="10249" max="10249" width="11.5703125" customWidth="1"/>
    <col min="10250" max="10250" width="10.5703125" customWidth="1"/>
    <col min="10497" max="10497" width="5.42578125" customWidth="1"/>
    <col min="10498" max="10498" width="26.28515625" customWidth="1"/>
    <col min="10499" max="10499" width="13.28515625" customWidth="1"/>
    <col min="10500" max="10500" width="20.5703125" customWidth="1"/>
    <col min="10501" max="10501" width="1.85546875" customWidth="1"/>
    <col min="10502" max="10502" width="3.42578125" customWidth="1"/>
    <col min="10503" max="10503" width="73.42578125" customWidth="1"/>
    <col min="10504" max="10504" width="7.7109375" customWidth="1"/>
    <col min="10505" max="10505" width="11.5703125" customWidth="1"/>
    <col min="10506" max="10506" width="10.5703125" customWidth="1"/>
    <col min="10753" max="10753" width="5.42578125" customWidth="1"/>
    <col min="10754" max="10754" width="26.28515625" customWidth="1"/>
    <col min="10755" max="10755" width="13.28515625" customWidth="1"/>
    <col min="10756" max="10756" width="20.5703125" customWidth="1"/>
    <col min="10757" max="10757" width="1.85546875" customWidth="1"/>
    <col min="10758" max="10758" width="3.42578125" customWidth="1"/>
    <col min="10759" max="10759" width="73.42578125" customWidth="1"/>
    <col min="10760" max="10760" width="7.7109375" customWidth="1"/>
    <col min="10761" max="10761" width="11.5703125" customWidth="1"/>
    <col min="10762" max="10762" width="10.5703125" customWidth="1"/>
    <col min="11009" max="11009" width="5.42578125" customWidth="1"/>
    <col min="11010" max="11010" width="26.28515625" customWidth="1"/>
    <col min="11011" max="11011" width="13.28515625" customWidth="1"/>
    <col min="11012" max="11012" width="20.5703125" customWidth="1"/>
    <col min="11013" max="11013" width="1.85546875" customWidth="1"/>
    <col min="11014" max="11014" width="3.42578125" customWidth="1"/>
    <col min="11015" max="11015" width="73.42578125" customWidth="1"/>
    <col min="11016" max="11016" width="7.7109375" customWidth="1"/>
    <col min="11017" max="11017" width="11.5703125" customWidth="1"/>
    <col min="11018" max="11018" width="10.5703125" customWidth="1"/>
    <col min="11265" max="11265" width="5.42578125" customWidth="1"/>
    <col min="11266" max="11266" width="26.28515625" customWidth="1"/>
    <col min="11267" max="11267" width="13.28515625" customWidth="1"/>
    <col min="11268" max="11268" width="20.5703125" customWidth="1"/>
    <col min="11269" max="11269" width="1.85546875" customWidth="1"/>
    <col min="11270" max="11270" width="3.42578125" customWidth="1"/>
    <col min="11271" max="11271" width="73.42578125" customWidth="1"/>
    <col min="11272" max="11272" width="7.7109375" customWidth="1"/>
    <col min="11273" max="11273" width="11.5703125" customWidth="1"/>
    <col min="11274" max="11274" width="10.5703125" customWidth="1"/>
    <col min="11521" max="11521" width="5.42578125" customWidth="1"/>
    <col min="11522" max="11522" width="26.28515625" customWidth="1"/>
    <col min="11523" max="11523" width="13.28515625" customWidth="1"/>
    <col min="11524" max="11524" width="20.5703125" customWidth="1"/>
    <col min="11525" max="11525" width="1.85546875" customWidth="1"/>
    <col min="11526" max="11526" width="3.42578125" customWidth="1"/>
    <col min="11527" max="11527" width="73.42578125" customWidth="1"/>
    <col min="11528" max="11528" width="7.7109375" customWidth="1"/>
    <col min="11529" max="11529" width="11.5703125" customWidth="1"/>
    <col min="11530" max="11530" width="10.5703125" customWidth="1"/>
    <col min="11777" max="11777" width="5.42578125" customWidth="1"/>
    <col min="11778" max="11778" width="26.28515625" customWidth="1"/>
    <col min="11779" max="11779" width="13.28515625" customWidth="1"/>
    <col min="11780" max="11780" width="20.5703125" customWidth="1"/>
    <col min="11781" max="11781" width="1.85546875" customWidth="1"/>
    <col min="11782" max="11782" width="3.42578125" customWidth="1"/>
    <col min="11783" max="11783" width="73.42578125" customWidth="1"/>
    <col min="11784" max="11784" width="7.7109375" customWidth="1"/>
    <col min="11785" max="11785" width="11.5703125" customWidth="1"/>
    <col min="11786" max="11786" width="10.5703125" customWidth="1"/>
    <col min="12033" max="12033" width="5.42578125" customWidth="1"/>
    <col min="12034" max="12034" width="26.28515625" customWidth="1"/>
    <col min="12035" max="12035" width="13.28515625" customWidth="1"/>
    <col min="12036" max="12036" width="20.5703125" customWidth="1"/>
    <col min="12037" max="12037" width="1.85546875" customWidth="1"/>
    <col min="12038" max="12038" width="3.42578125" customWidth="1"/>
    <col min="12039" max="12039" width="73.42578125" customWidth="1"/>
    <col min="12040" max="12040" width="7.7109375" customWidth="1"/>
    <col min="12041" max="12041" width="11.5703125" customWidth="1"/>
    <col min="12042" max="12042" width="10.5703125" customWidth="1"/>
    <col min="12289" max="12289" width="5.42578125" customWidth="1"/>
    <col min="12290" max="12290" width="26.28515625" customWidth="1"/>
    <col min="12291" max="12291" width="13.28515625" customWidth="1"/>
    <col min="12292" max="12292" width="20.5703125" customWidth="1"/>
    <col min="12293" max="12293" width="1.85546875" customWidth="1"/>
    <col min="12294" max="12294" width="3.42578125" customWidth="1"/>
    <col min="12295" max="12295" width="73.42578125" customWidth="1"/>
    <col min="12296" max="12296" width="7.7109375" customWidth="1"/>
    <col min="12297" max="12297" width="11.5703125" customWidth="1"/>
    <col min="12298" max="12298" width="10.5703125" customWidth="1"/>
    <col min="12545" max="12545" width="5.42578125" customWidth="1"/>
    <col min="12546" max="12546" width="26.28515625" customWidth="1"/>
    <col min="12547" max="12547" width="13.28515625" customWidth="1"/>
    <col min="12548" max="12548" width="20.5703125" customWidth="1"/>
    <col min="12549" max="12549" width="1.85546875" customWidth="1"/>
    <col min="12550" max="12550" width="3.42578125" customWidth="1"/>
    <col min="12551" max="12551" width="73.42578125" customWidth="1"/>
    <col min="12552" max="12552" width="7.7109375" customWidth="1"/>
    <col min="12553" max="12553" width="11.5703125" customWidth="1"/>
    <col min="12554" max="12554" width="10.5703125" customWidth="1"/>
    <col min="12801" max="12801" width="5.42578125" customWidth="1"/>
    <col min="12802" max="12802" width="26.28515625" customWidth="1"/>
    <col min="12803" max="12803" width="13.28515625" customWidth="1"/>
    <col min="12804" max="12804" width="20.5703125" customWidth="1"/>
    <col min="12805" max="12805" width="1.85546875" customWidth="1"/>
    <col min="12806" max="12806" width="3.42578125" customWidth="1"/>
    <col min="12807" max="12807" width="73.42578125" customWidth="1"/>
    <col min="12808" max="12808" width="7.7109375" customWidth="1"/>
    <col min="12809" max="12809" width="11.5703125" customWidth="1"/>
    <col min="12810" max="12810" width="10.5703125" customWidth="1"/>
    <col min="13057" max="13057" width="5.42578125" customWidth="1"/>
    <col min="13058" max="13058" width="26.28515625" customWidth="1"/>
    <col min="13059" max="13059" width="13.28515625" customWidth="1"/>
    <col min="13060" max="13060" width="20.5703125" customWidth="1"/>
    <col min="13061" max="13061" width="1.85546875" customWidth="1"/>
    <col min="13062" max="13062" width="3.42578125" customWidth="1"/>
    <col min="13063" max="13063" width="73.42578125" customWidth="1"/>
    <col min="13064" max="13064" width="7.7109375" customWidth="1"/>
    <col min="13065" max="13065" width="11.5703125" customWidth="1"/>
    <col min="13066" max="13066" width="10.5703125" customWidth="1"/>
    <col min="13313" max="13313" width="5.42578125" customWidth="1"/>
    <col min="13314" max="13314" width="26.28515625" customWidth="1"/>
    <col min="13315" max="13315" width="13.28515625" customWidth="1"/>
    <col min="13316" max="13316" width="20.5703125" customWidth="1"/>
    <col min="13317" max="13317" width="1.85546875" customWidth="1"/>
    <col min="13318" max="13318" width="3.42578125" customWidth="1"/>
    <col min="13319" max="13319" width="73.42578125" customWidth="1"/>
    <col min="13320" max="13320" width="7.7109375" customWidth="1"/>
    <col min="13321" max="13321" width="11.5703125" customWidth="1"/>
    <col min="13322" max="13322" width="10.5703125" customWidth="1"/>
    <col min="13569" max="13569" width="5.42578125" customWidth="1"/>
    <col min="13570" max="13570" width="26.28515625" customWidth="1"/>
    <col min="13571" max="13571" width="13.28515625" customWidth="1"/>
    <col min="13572" max="13572" width="20.5703125" customWidth="1"/>
    <col min="13573" max="13573" width="1.85546875" customWidth="1"/>
    <col min="13574" max="13574" width="3.42578125" customWidth="1"/>
    <col min="13575" max="13575" width="73.42578125" customWidth="1"/>
    <col min="13576" max="13576" width="7.7109375" customWidth="1"/>
    <col min="13577" max="13577" width="11.5703125" customWidth="1"/>
    <col min="13578" max="13578" width="10.5703125" customWidth="1"/>
    <col min="13825" max="13825" width="5.42578125" customWidth="1"/>
    <col min="13826" max="13826" width="26.28515625" customWidth="1"/>
    <col min="13827" max="13827" width="13.28515625" customWidth="1"/>
    <col min="13828" max="13828" width="20.5703125" customWidth="1"/>
    <col min="13829" max="13829" width="1.85546875" customWidth="1"/>
    <col min="13830" max="13830" width="3.42578125" customWidth="1"/>
    <col min="13831" max="13831" width="73.42578125" customWidth="1"/>
    <col min="13832" max="13832" width="7.7109375" customWidth="1"/>
    <col min="13833" max="13833" width="11.5703125" customWidth="1"/>
    <col min="13834" max="13834" width="10.5703125" customWidth="1"/>
    <col min="14081" max="14081" width="5.42578125" customWidth="1"/>
    <col min="14082" max="14082" width="26.28515625" customWidth="1"/>
    <col min="14083" max="14083" width="13.28515625" customWidth="1"/>
    <col min="14084" max="14084" width="20.5703125" customWidth="1"/>
    <col min="14085" max="14085" width="1.85546875" customWidth="1"/>
    <col min="14086" max="14086" width="3.42578125" customWidth="1"/>
    <col min="14087" max="14087" width="73.42578125" customWidth="1"/>
    <col min="14088" max="14088" width="7.7109375" customWidth="1"/>
    <col min="14089" max="14089" width="11.5703125" customWidth="1"/>
    <col min="14090" max="14090" width="10.5703125" customWidth="1"/>
    <col min="14337" max="14337" width="5.42578125" customWidth="1"/>
    <col min="14338" max="14338" width="26.28515625" customWidth="1"/>
    <col min="14339" max="14339" width="13.28515625" customWidth="1"/>
    <col min="14340" max="14340" width="20.5703125" customWidth="1"/>
    <col min="14341" max="14341" width="1.85546875" customWidth="1"/>
    <col min="14342" max="14342" width="3.42578125" customWidth="1"/>
    <col min="14343" max="14343" width="73.42578125" customWidth="1"/>
    <col min="14344" max="14344" width="7.7109375" customWidth="1"/>
    <col min="14345" max="14345" width="11.5703125" customWidth="1"/>
    <col min="14346" max="14346" width="10.5703125" customWidth="1"/>
    <col min="14593" max="14593" width="5.42578125" customWidth="1"/>
    <col min="14594" max="14594" width="26.28515625" customWidth="1"/>
    <col min="14595" max="14595" width="13.28515625" customWidth="1"/>
    <col min="14596" max="14596" width="20.5703125" customWidth="1"/>
    <col min="14597" max="14597" width="1.85546875" customWidth="1"/>
    <col min="14598" max="14598" width="3.42578125" customWidth="1"/>
    <col min="14599" max="14599" width="73.42578125" customWidth="1"/>
    <col min="14600" max="14600" width="7.7109375" customWidth="1"/>
    <col min="14601" max="14601" width="11.5703125" customWidth="1"/>
    <col min="14602" max="14602" width="10.5703125" customWidth="1"/>
    <col min="14849" max="14849" width="5.42578125" customWidth="1"/>
    <col min="14850" max="14850" width="26.28515625" customWidth="1"/>
    <col min="14851" max="14851" width="13.28515625" customWidth="1"/>
    <col min="14852" max="14852" width="20.5703125" customWidth="1"/>
    <col min="14853" max="14853" width="1.85546875" customWidth="1"/>
    <col min="14854" max="14854" width="3.42578125" customWidth="1"/>
    <col min="14855" max="14855" width="73.42578125" customWidth="1"/>
    <col min="14856" max="14856" width="7.7109375" customWidth="1"/>
    <col min="14857" max="14857" width="11.5703125" customWidth="1"/>
    <col min="14858" max="14858" width="10.5703125" customWidth="1"/>
    <col min="15105" max="15105" width="5.42578125" customWidth="1"/>
    <col min="15106" max="15106" width="26.28515625" customWidth="1"/>
    <col min="15107" max="15107" width="13.28515625" customWidth="1"/>
    <col min="15108" max="15108" width="20.5703125" customWidth="1"/>
    <col min="15109" max="15109" width="1.85546875" customWidth="1"/>
    <col min="15110" max="15110" width="3.42578125" customWidth="1"/>
    <col min="15111" max="15111" width="73.42578125" customWidth="1"/>
    <col min="15112" max="15112" width="7.7109375" customWidth="1"/>
    <col min="15113" max="15113" width="11.5703125" customWidth="1"/>
    <col min="15114" max="15114" width="10.5703125" customWidth="1"/>
    <col min="15361" max="15361" width="5.42578125" customWidth="1"/>
    <col min="15362" max="15362" width="26.28515625" customWidth="1"/>
    <col min="15363" max="15363" width="13.28515625" customWidth="1"/>
    <col min="15364" max="15364" width="20.5703125" customWidth="1"/>
    <col min="15365" max="15365" width="1.85546875" customWidth="1"/>
    <col min="15366" max="15366" width="3.42578125" customWidth="1"/>
    <col min="15367" max="15367" width="73.42578125" customWidth="1"/>
    <col min="15368" max="15368" width="7.7109375" customWidth="1"/>
    <col min="15369" max="15369" width="11.5703125" customWidth="1"/>
    <col min="15370" max="15370" width="10.5703125" customWidth="1"/>
    <col min="15617" max="15617" width="5.42578125" customWidth="1"/>
    <col min="15618" max="15618" width="26.28515625" customWidth="1"/>
    <col min="15619" max="15619" width="13.28515625" customWidth="1"/>
    <col min="15620" max="15620" width="20.5703125" customWidth="1"/>
    <col min="15621" max="15621" width="1.85546875" customWidth="1"/>
    <col min="15622" max="15622" width="3.42578125" customWidth="1"/>
    <col min="15623" max="15623" width="73.42578125" customWidth="1"/>
    <col min="15624" max="15624" width="7.7109375" customWidth="1"/>
    <col min="15625" max="15625" width="11.5703125" customWidth="1"/>
    <col min="15626" max="15626" width="10.5703125" customWidth="1"/>
    <col min="15873" max="15873" width="5.42578125" customWidth="1"/>
    <col min="15874" max="15874" width="26.28515625" customWidth="1"/>
    <col min="15875" max="15875" width="13.28515625" customWidth="1"/>
    <col min="15876" max="15876" width="20.5703125" customWidth="1"/>
    <col min="15877" max="15877" width="1.85546875" customWidth="1"/>
    <col min="15878" max="15878" width="3.42578125" customWidth="1"/>
    <col min="15879" max="15879" width="73.42578125" customWidth="1"/>
    <col min="15880" max="15880" width="7.7109375" customWidth="1"/>
    <col min="15881" max="15881" width="11.5703125" customWidth="1"/>
    <col min="15882" max="15882" width="10.5703125" customWidth="1"/>
    <col min="16129" max="16129" width="5.42578125" customWidth="1"/>
    <col min="16130" max="16130" width="26.28515625" customWidth="1"/>
    <col min="16131" max="16131" width="13.28515625" customWidth="1"/>
    <col min="16132" max="16132" width="20.5703125" customWidth="1"/>
    <col min="16133" max="16133" width="1.85546875" customWidth="1"/>
    <col min="16134" max="16134" width="3.42578125" customWidth="1"/>
    <col min="16135" max="16135" width="73.42578125" customWidth="1"/>
    <col min="16136" max="16136" width="7.7109375" customWidth="1"/>
    <col min="16137" max="16137" width="11.5703125" customWidth="1"/>
    <col min="16138" max="16138" width="10.5703125" customWidth="1"/>
  </cols>
  <sheetData>
    <row r="1" spans="1:10" ht="57.75" customHeight="1">
      <c r="A1" s="316" t="s">
        <v>226</v>
      </c>
      <c r="B1" s="317"/>
      <c r="C1" s="317"/>
      <c r="D1" s="317"/>
      <c r="E1" s="317"/>
      <c r="F1" s="318"/>
      <c r="G1" s="317"/>
      <c r="H1" s="317"/>
      <c r="I1" s="317"/>
      <c r="J1" s="317"/>
    </row>
    <row r="2" spans="1:10" ht="89.25" customHeight="1">
      <c r="A2" s="101" t="s">
        <v>1</v>
      </c>
      <c r="B2" s="101" t="s">
        <v>41</v>
      </c>
      <c r="C2" s="235" t="s">
        <v>251</v>
      </c>
      <c r="D2" s="235" t="s">
        <v>250</v>
      </c>
      <c r="E2" s="21"/>
      <c r="F2" s="573"/>
      <c r="G2" s="575" t="s">
        <v>252</v>
      </c>
      <c r="H2" s="569" t="s">
        <v>173</v>
      </c>
      <c r="I2" s="569" t="s">
        <v>174</v>
      </c>
      <c r="J2" s="569" t="s">
        <v>175</v>
      </c>
    </row>
    <row r="3" spans="1:10" ht="18">
      <c r="A3" s="311">
        <v>1</v>
      </c>
      <c r="B3" s="44" t="s">
        <v>2</v>
      </c>
      <c r="C3" s="585">
        <v>3323</v>
      </c>
      <c r="D3" s="585">
        <v>3241</v>
      </c>
      <c r="E3" s="21"/>
      <c r="F3" s="574"/>
      <c r="G3" s="576"/>
      <c r="H3" s="570"/>
      <c r="I3" s="570"/>
      <c r="J3" s="570"/>
    </row>
    <row r="4" spans="1:10" ht="18">
      <c r="A4" s="162">
        <v>2</v>
      </c>
      <c r="B4" s="141" t="s">
        <v>3</v>
      </c>
      <c r="C4" s="584">
        <v>3752</v>
      </c>
      <c r="D4" s="584">
        <v>3514</v>
      </c>
      <c r="E4" s="21"/>
      <c r="F4" s="236">
        <v>1</v>
      </c>
      <c r="G4" s="237" t="s">
        <v>176</v>
      </c>
      <c r="H4" s="238" t="s">
        <v>177</v>
      </c>
      <c r="I4" s="586" t="s">
        <v>291</v>
      </c>
      <c r="J4" s="586" t="s">
        <v>292</v>
      </c>
    </row>
    <row r="5" spans="1:10" ht="18">
      <c r="A5" s="311">
        <v>3</v>
      </c>
      <c r="B5" s="44" t="s">
        <v>4</v>
      </c>
      <c r="C5" s="585">
        <v>9304</v>
      </c>
      <c r="D5" s="585">
        <v>8815</v>
      </c>
      <c r="E5" s="21"/>
      <c r="F5" s="240"/>
      <c r="G5" s="241" t="s">
        <v>178</v>
      </c>
      <c r="H5" s="242" t="s">
        <v>179</v>
      </c>
      <c r="I5" s="586" t="s">
        <v>293</v>
      </c>
      <c r="J5" s="586" t="s">
        <v>294</v>
      </c>
    </row>
    <row r="6" spans="1:10" ht="18">
      <c r="A6" s="162">
        <v>4</v>
      </c>
      <c r="B6" s="141" t="s">
        <v>5</v>
      </c>
      <c r="C6" s="584">
        <v>22037</v>
      </c>
      <c r="D6" s="584">
        <v>21131</v>
      </c>
      <c r="E6" s="21"/>
      <c r="F6" s="240"/>
      <c r="G6" s="243" t="s">
        <v>134</v>
      </c>
      <c r="H6" s="242" t="s">
        <v>180</v>
      </c>
      <c r="I6" s="586" t="s">
        <v>295</v>
      </c>
      <c r="J6" s="586" t="s">
        <v>296</v>
      </c>
    </row>
    <row r="7" spans="1:10" ht="18">
      <c r="A7" s="311">
        <v>5</v>
      </c>
      <c r="B7" s="44" t="s">
        <v>6</v>
      </c>
      <c r="C7" s="585">
        <v>18999</v>
      </c>
      <c r="D7" s="585">
        <v>18475</v>
      </c>
      <c r="E7" s="21"/>
      <c r="F7" s="240"/>
      <c r="G7" s="243" t="s">
        <v>135</v>
      </c>
      <c r="H7" s="242" t="s">
        <v>181</v>
      </c>
      <c r="I7" s="586" t="s">
        <v>297</v>
      </c>
      <c r="J7" s="586" t="s">
        <v>298</v>
      </c>
    </row>
    <row r="8" spans="1:10" ht="18" customHeight="1">
      <c r="A8" s="162">
        <v>6</v>
      </c>
      <c r="B8" s="141" t="s">
        <v>7</v>
      </c>
      <c r="C8" s="584">
        <v>16580</v>
      </c>
      <c r="D8" s="584">
        <v>16085</v>
      </c>
      <c r="E8" s="21"/>
      <c r="F8" s="581"/>
      <c r="G8" s="582" t="s">
        <v>182</v>
      </c>
      <c r="H8" s="581" t="s">
        <v>183</v>
      </c>
      <c r="I8" s="566">
        <v>5407</v>
      </c>
      <c r="J8" s="566">
        <v>2975</v>
      </c>
    </row>
    <row r="9" spans="1:10" ht="18">
      <c r="A9" s="311">
        <v>7</v>
      </c>
      <c r="B9" s="44" t="s">
        <v>8</v>
      </c>
      <c r="C9" s="585">
        <v>7307</v>
      </c>
      <c r="D9" s="585">
        <v>6941</v>
      </c>
      <c r="E9" s="21"/>
      <c r="F9" s="581"/>
      <c r="G9" s="583"/>
      <c r="H9" s="581"/>
      <c r="I9" s="568"/>
      <c r="J9" s="568"/>
    </row>
    <row r="10" spans="1:10" ht="24.75">
      <c r="A10" s="162">
        <v>8</v>
      </c>
      <c r="B10" s="141" t="s">
        <v>9</v>
      </c>
      <c r="C10" s="584">
        <v>4089</v>
      </c>
      <c r="D10" s="584">
        <v>3978</v>
      </c>
      <c r="E10" s="21"/>
      <c r="F10" s="236"/>
      <c r="G10" s="243" t="s">
        <v>184</v>
      </c>
      <c r="H10" s="242" t="s">
        <v>185</v>
      </c>
      <c r="I10" s="239">
        <v>4770</v>
      </c>
      <c r="J10" s="239">
        <v>2570</v>
      </c>
    </row>
    <row r="11" spans="1:10" ht="18">
      <c r="A11" s="311">
        <v>9</v>
      </c>
      <c r="B11" s="44" t="s">
        <v>10</v>
      </c>
      <c r="C11" s="585">
        <v>7831</v>
      </c>
      <c r="D11" s="585">
        <v>7554</v>
      </c>
      <c r="E11" s="21"/>
      <c r="F11" s="244" t="s">
        <v>91</v>
      </c>
      <c r="G11" s="245" t="s">
        <v>186</v>
      </c>
      <c r="H11" s="242" t="s">
        <v>187</v>
      </c>
      <c r="I11" s="239">
        <v>105478</v>
      </c>
      <c r="J11" s="239">
        <v>103197</v>
      </c>
    </row>
    <row r="12" spans="1:10" ht="18">
      <c r="A12" s="162">
        <v>10</v>
      </c>
      <c r="B12" s="141" t="s">
        <v>11</v>
      </c>
      <c r="C12" s="584">
        <v>2731</v>
      </c>
      <c r="D12" s="584">
        <v>2580</v>
      </c>
      <c r="E12" s="21"/>
      <c r="F12" s="240"/>
      <c r="G12" s="243" t="s">
        <v>136</v>
      </c>
      <c r="H12" s="242" t="s">
        <v>188</v>
      </c>
      <c r="I12" s="239">
        <v>100380</v>
      </c>
      <c r="J12" s="239">
        <v>100380</v>
      </c>
    </row>
    <row r="13" spans="1:10" ht="18">
      <c r="A13" s="311">
        <v>11</v>
      </c>
      <c r="B13" s="44" t="s">
        <v>12</v>
      </c>
      <c r="C13" s="585">
        <v>4864</v>
      </c>
      <c r="D13" s="585">
        <v>4598</v>
      </c>
      <c r="E13" s="21"/>
      <c r="F13" s="240"/>
      <c r="G13" s="243" t="s">
        <v>137</v>
      </c>
      <c r="H13" s="242" t="s">
        <v>189</v>
      </c>
      <c r="I13" s="239">
        <v>5098</v>
      </c>
      <c r="J13" s="239">
        <v>2817</v>
      </c>
    </row>
    <row r="14" spans="1:10" ht="18" customHeight="1">
      <c r="A14" s="162">
        <v>12</v>
      </c>
      <c r="B14" s="141" t="s">
        <v>13</v>
      </c>
      <c r="C14" s="584">
        <v>7832</v>
      </c>
      <c r="D14" s="584">
        <v>7050</v>
      </c>
      <c r="E14" s="21"/>
      <c r="F14" s="577" t="s">
        <v>92</v>
      </c>
      <c r="G14" s="578" t="s">
        <v>190</v>
      </c>
      <c r="H14" s="581" t="s">
        <v>191</v>
      </c>
      <c r="I14" s="566">
        <v>7533</v>
      </c>
      <c r="J14" s="566">
        <v>2895</v>
      </c>
    </row>
    <row r="15" spans="1:10" ht="18">
      <c r="A15" s="311">
        <v>13</v>
      </c>
      <c r="B15" s="44" t="s">
        <v>14</v>
      </c>
      <c r="C15" s="585">
        <v>3059</v>
      </c>
      <c r="D15" s="585">
        <v>2843</v>
      </c>
      <c r="E15" s="21"/>
      <c r="F15" s="577"/>
      <c r="G15" s="579"/>
      <c r="H15" s="581"/>
      <c r="I15" s="567"/>
      <c r="J15" s="567"/>
    </row>
    <row r="16" spans="1:10" ht="18">
      <c r="A16" s="162">
        <v>14</v>
      </c>
      <c r="B16" s="141" t="s">
        <v>15</v>
      </c>
      <c r="C16" s="584">
        <v>5521</v>
      </c>
      <c r="D16" s="584">
        <v>5343</v>
      </c>
      <c r="E16" s="21"/>
      <c r="F16" s="577"/>
      <c r="G16" s="579"/>
      <c r="H16" s="581"/>
      <c r="I16" s="567"/>
      <c r="J16" s="567"/>
    </row>
    <row r="17" spans="1:11" ht="18">
      <c r="A17" s="311">
        <v>15</v>
      </c>
      <c r="B17" s="44" t="s">
        <v>16</v>
      </c>
      <c r="C17" s="585">
        <v>5112</v>
      </c>
      <c r="D17" s="585">
        <v>4731</v>
      </c>
      <c r="E17" s="21"/>
      <c r="F17" s="577"/>
      <c r="G17" s="580"/>
      <c r="H17" s="581"/>
      <c r="I17" s="568"/>
      <c r="J17" s="568"/>
    </row>
    <row r="18" spans="1:11" ht="18">
      <c r="A18" s="162">
        <v>16</v>
      </c>
      <c r="B18" s="141" t="s">
        <v>17</v>
      </c>
      <c r="C18" s="584">
        <v>4263</v>
      </c>
      <c r="D18" s="584">
        <v>4145</v>
      </c>
      <c r="E18" s="21"/>
      <c r="F18" s="246">
        <v>4</v>
      </c>
      <c r="G18" s="247" t="s">
        <v>192</v>
      </c>
      <c r="H18" s="248"/>
      <c r="I18" s="335">
        <f>I14+I11+I4</f>
        <v>159565</v>
      </c>
      <c r="J18" s="335">
        <f>J14+J11+J4</f>
        <v>126034</v>
      </c>
      <c r="K18" s="22"/>
    </row>
    <row r="19" spans="1:11" ht="18">
      <c r="A19" s="311">
        <v>17</v>
      </c>
      <c r="B19" s="44" t="s">
        <v>18</v>
      </c>
      <c r="C19" s="585">
        <v>5492</v>
      </c>
      <c r="D19" s="585">
        <v>5430</v>
      </c>
      <c r="E19" s="21"/>
      <c r="F19" s="249"/>
      <c r="G19" s="21"/>
      <c r="H19" s="21"/>
      <c r="I19" s="21"/>
      <c r="J19" s="21"/>
    </row>
    <row r="20" spans="1:11" ht="18">
      <c r="A20" s="162">
        <v>18</v>
      </c>
      <c r="B20" s="141" t="s">
        <v>19</v>
      </c>
      <c r="C20" s="584">
        <v>9530</v>
      </c>
      <c r="D20" s="584">
        <v>9239</v>
      </c>
      <c r="E20" s="21"/>
      <c r="F20" s="249"/>
      <c r="G20" s="21"/>
      <c r="H20" s="21"/>
      <c r="I20" s="21"/>
      <c r="J20" s="21"/>
    </row>
    <row r="21" spans="1:11" ht="18">
      <c r="A21" s="571" t="s">
        <v>0</v>
      </c>
      <c r="B21" s="572"/>
      <c r="C21" s="310"/>
      <c r="D21" s="101">
        <v>135693</v>
      </c>
      <c r="E21" s="21"/>
      <c r="F21" s="249"/>
      <c r="G21" s="21"/>
      <c r="H21" s="21"/>
      <c r="I21" s="21"/>
      <c r="J21" s="21"/>
    </row>
    <row r="22" spans="1:11">
      <c r="A22" s="21"/>
      <c r="B22" s="21"/>
      <c r="C22" s="21"/>
      <c r="D22" s="21"/>
      <c r="E22" s="21"/>
      <c r="F22" s="249"/>
      <c r="G22" s="21"/>
      <c r="H22" s="21"/>
      <c r="I22" s="21"/>
      <c r="J22" s="21"/>
    </row>
  </sheetData>
  <mergeCells count="16">
    <mergeCell ref="J8:J9"/>
    <mergeCell ref="J14:J17"/>
    <mergeCell ref="J2:J3"/>
    <mergeCell ref="A21:B21"/>
    <mergeCell ref="F2:F3"/>
    <mergeCell ref="G2:G3"/>
    <mergeCell ref="H2:H3"/>
    <mergeCell ref="I2:I3"/>
    <mergeCell ref="F14:F17"/>
    <mergeCell ref="G14:G17"/>
    <mergeCell ref="H14:H17"/>
    <mergeCell ref="I14:I17"/>
    <mergeCell ref="F8:F9"/>
    <mergeCell ref="G8:G9"/>
    <mergeCell ref="H8:H9"/>
    <mergeCell ref="I8:I9"/>
  </mergeCells>
  <pageMargins left="0.25" right="0.25" top="0.75" bottom="0.75" header="0.3" footer="0.3"/>
  <pageSetup paperSize="9" scale="83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="70" zoomScaleNormal="70" workbookViewId="0">
      <selection activeCell="B32" sqref="B32"/>
    </sheetView>
  </sheetViews>
  <sheetFormatPr defaultRowHeight="12.75"/>
  <cols>
    <col min="1" max="1" width="6.7109375" customWidth="1"/>
    <col min="2" max="2" width="23.7109375" customWidth="1"/>
    <col min="3" max="3" width="26.140625" customWidth="1"/>
    <col min="4" max="4" width="27.5703125" customWidth="1"/>
    <col min="5" max="5" width="26" customWidth="1"/>
    <col min="6" max="6" width="28.28515625" customWidth="1"/>
  </cols>
  <sheetData>
    <row r="1" spans="1:6" ht="87.75" customHeight="1">
      <c r="A1" s="376" t="s">
        <v>220</v>
      </c>
      <c r="B1" s="376"/>
      <c r="C1" s="376"/>
      <c r="D1" s="376"/>
      <c r="E1" s="376"/>
      <c r="F1" s="376"/>
    </row>
    <row r="2" spans="1:6" ht="20.25" customHeight="1">
      <c r="A2" s="382" t="s">
        <v>1</v>
      </c>
      <c r="B2" s="384" t="s">
        <v>41</v>
      </c>
      <c r="C2" s="377" t="s">
        <v>49</v>
      </c>
      <c r="D2" s="386"/>
      <c r="E2" s="377" t="s">
        <v>50</v>
      </c>
      <c r="F2" s="378"/>
    </row>
    <row r="3" spans="1:6" ht="76.5" customHeight="1">
      <c r="A3" s="382"/>
      <c r="B3" s="384"/>
      <c r="C3" s="379" t="s">
        <v>275</v>
      </c>
      <c r="D3" s="379" t="s">
        <v>229</v>
      </c>
      <c r="E3" s="379" t="s">
        <v>276</v>
      </c>
      <c r="F3" s="379" t="s">
        <v>221</v>
      </c>
    </row>
    <row r="4" spans="1:6" ht="15.6" customHeight="1" thickBot="1">
      <c r="A4" s="383"/>
      <c r="B4" s="385"/>
      <c r="C4" s="380"/>
      <c r="D4" s="380"/>
      <c r="E4" s="380"/>
      <c r="F4" s="380"/>
    </row>
    <row r="5" spans="1:6" ht="27.95" customHeight="1" thickTop="1">
      <c r="A5" s="36">
        <v>1</v>
      </c>
      <c r="B5" s="37" t="s">
        <v>2</v>
      </c>
      <c r="C5" s="30">
        <v>67</v>
      </c>
      <c r="D5" s="30">
        <v>70</v>
      </c>
      <c r="E5" s="30">
        <v>4316</v>
      </c>
      <c r="F5" s="30">
        <v>4616</v>
      </c>
    </row>
    <row r="6" spans="1:6" ht="27.95" customHeight="1">
      <c r="A6" s="140">
        <v>2</v>
      </c>
      <c r="B6" s="141" t="s">
        <v>3</v>
      </c>
      <c r="C6" s="147">
        <v>23</v>
      </c>
      <c r="D6" s="147">
        <v>26</v>
      </c>
      <c r="E6" s="147">
        <v>2027</v>
      </c>
      <c r="F6" s="147">
        <v>2162</v>
      </c>
    </row>
    <row r="7" spans="1:6" ht="27.95" customHeight="1">
      <c r="A7" s="24">
        <v>3</v>
      </c>
      <c r="B7" s="44" t="s">
        <v>4</v>
      </c>
      <c r="C7" s="29">
        <v>60</v>
      </c>
      <c r="D7" s="29">
        <v>63</v>
      </c>
      <c r="E7" s="29">
        <v>5478</v>
      </c>
      <c r="F7" s="29">
        <v>5938</v>
      </c>
    </row>
    <row r="8" spans="1:6" ht="27.95" customHeight="1">
      <c r="A8" s="140">
        <v>4</v>
      </c>
      <c r="B8" s="141" t="s">
        <v>5</v>
      </c>
      <c r="C8" s="147">
        <v>326</v>
      </c>
      <c r="D8" s="147">
        <v>341</v>
      </c>
      <c r="E8" s="147">
        <v>16130</v>
      </c>
      <c r="F8" s="147">
        <v>17353</v>
      </c>
    </row>
    <row r="9" spans="1:6" ht="27.95" customHeight="1">
      <c r="A9" s="24">
        <v>5</v>
      </c>
      <c r="B9" s="44" t="s">
        <v>6</v>
      </c>
      <c r="C9" s="29">
        <v>112</v>
      </c>
      <c r="D9" s="29">
        <v>113</v>
      </c>
      <c r="E9" s="29">
        <v>8703</v>
      </c>
      <c r="F9" s="29">
        <v>9288</v>
      </c>
    </row>
    <row r="10" spans="1:6" ht="27.95" customHeight="1">
      <c r="A10" s="140">
        <v>6</v>
      </c>
      <c r="B10" s="141" t="s">
        <v>7</v>
      </c>
      <c r="C10" s="147">
        <v>189</v>
      </c>
      <c r="D10" s="147">
        <v>197</v>
      </c>
      <c r="E10" s="147">
        <v>15023</v>
      </c>
      <c r="F10" s="147">
        <v>15976</v>
      </c>
    </row>
    <row r="11" spans="1:6" ht="27.95" customHeight="1">
      <c r="A11" s="24">
        <v>7</v>
      </c>
      <c r="B11" s="44" t="s">
        <v>8</v>
      </c>
      <c r="C11" s="29">
        <v>100</v>
      </c>
      <c r="D11" s="29">
        <v>108</v>
      </c>
      <c r="E11" s="29">
        <v>4758</v>
      </c>
      <c r="F11" s="29">
        <v>5129</v>
      </c>
    </row>
    <row r="12" spans="1:6" ht="27.95" customHeight="1">
      <c r="A12" s="140">
        <v>8</v>
      </c>
      <c r="B12" s="141" t="s">
        <v>9</v>
      </c>
      <c r="C12" s="147">
        <v>79</v>
      </c>
      <c r="D12" s="147">
        <v>83</v>
      </c>
      <c r="E12" s="147">
        <v>4964</v>
      </c>
      <c r="F12" s="147">
        <v>5453</v>
      </c>
    </row>
    <row r="13" spans="1:6" ht="27.95" customHeight="1">
      <c r="A13" s="24">
        <v>9</v>
      </c>
      <c r="B13" s="44" t="s">
        <v>10</v>
      </c>
      <c r="C13" s="29">
        <v>90</v>
      </c>
      <c r="D13" s="29">
        <v>92</v>
      </c>
      <c r="E13" s="29">
        <v>5896</v>
      </c>
      <c r="F13" s="29">
        <v>6310</v>
      </c>
    </row>
    <row r="14" spans="1:6" ht="27.95" customHeight="1">
      <c r="A14" s="140">
        <v>10</v>
      </c>
      <c r="B14" s="141" t="s">
        <v>11</v>
      </c>
      <c r="C14" s="147">
        <v>32</v>
      </c>
      <c r="D14" s="147">
        <v>33</v>
      </c>
      <c r="E14" s="147">
        <v>1977</v>
      </c>
      <c r="F14" s="147">
        <v>2125</v>
      </c>
    </row>
    <row r="15" spans="1:6" ht="27.95" customHeight="1">
      <c r="A15" s="24">
        <v>11</v>
      </c>
      <c r="B15" s="44" t="s">
        <v>12</v>
      </c>
      <c r="C15" s="29">
        <v>62</v>
      </c>
      <c r="D15" s="29">
        <v>68</v>
      </c>
      <c r="E15" s="29">
        <v>3622</v>
      </c>
      <c r="F15" s="29">
        <v>3980</v>
      </c>
    </row>
    <row r="16" spans="1:6" ht="27.95" customHeight="1">
      <c r="A16" s="140">
        <v>12</v>
      </c>
      <c r="B16" s="141" t="s">
        <v>13</v>
      </c>
      <c r="C16" s="147">
        <v>69</v>
      </c>
      <c r="D16" s="147">
        <v>69</v>
      </c>
      <c r="E16" s="147">
        <v>4733</v>
      </c>
      <c r="F16" s="147">
        <v>5092</v>
      </c>
    </row>
    <row r="17" spans="1:6" ht="27.95" customHeight="1">
      <c r="A17" s="24">
        <v>13</v>
      </c>
      <c r="B17" s="44" t="s">
        <v>14</v>
      </c>
      <c r="C17" s="29">
        <v>32</v>
      </c>
      <c r="D17" s="29">
        <v>32</v>
      </c>
      <c r="E17" s="29">
        <v>2647</v>
      </c>
      <c r="F17" s="29">
        <v>2840</v>
      </c>
    </row>
    <row r="18" spans="1:6" ht="27.95" customHeight="1">
      <c r="A18" s="140">
        <v>14</v>
      </c>
      <c r="B18" s="141" t="s">
        <v>15</v>
      </c>
      <c r="C18" s="147">
        <v>55</v>
      </c>
      <c r="D18" s="147">
        <v>58</v>
      </c>
      <c r="E18" s="147">
        <v>3355</v>
      </c>
      <c r="F18" s="147">
        <v>3520</v>
      </c>
    </row>
    <row r="19" spans="1:6" ht="27.95" customHeight="1">
      <c r="A19" s="24">
        <v>15</v>
      </c>
      <c r="B19" s="44" t="s">
        <v>16</v>
      </c>
      <c r="C19" s="29">
        <v>43</v>
      </c>
      <c r="D19" s="29">
        <v>47</v>
      </c>
      <c r="E19" s="29">
        <v>2914</v>
      </c>
      <c r="F19" s="29">
        <v>3145</v>
      </c>
    </row>
    <row r="20" spans="1:6" ht="27.95" customHeight="1">
      <c r="A20" s="140">
        <v>16</v>
      </c>
      <c r="B20" s="141" t="s">
        <v>17</v>
      </c>
      <c r="C20" s="147">
        <v>89</v>
      </c>
      <c r="D20" s="147">
        <v>91</v>
      </c>
      <c r="E20" s="147">
        <v>9142</v>
      </c>
      <c r="F20" s="147">
        <v>9610</v>
      </c>
    </row>
    <row r="21" spans="1:6" ht="27.95" customHeight="1">
      <c r="A21" s="24">
        <v>17</v>
      </c>
      <c r="B21" s="44" t="s">
        <v>18</v>
      </c>
      <c r="C21" s="29">
        <v>79</v>
      </c>
      <c r="D21" s="29">
        <v>82</v>
      </c>
      <c r="E21" s="29">
        <v>5334</v>
      </c>
      <c r="F21" s="29">
        <v>5628</v>
      </c>
    </row>
    <row r="22" spans="1:6" ht="27.95" customHeight="1">
      <c r="A22" s="140">
        <v>18</v>
      </c>
      <c r="B22" s="141" t="s">
        <v>19</v>
      </c>
      <c r="C22" s="147">
        <v>89</v>
      </c>
      <c r="D22" s="147">
        <v>91</v>
      </c>
      <c r="E22" s="147">
        <v>6639</v>
      </c>
      <c r="F22" s="147">
        <v>7248</v>
      </c>
    </row>
    <row r="23" spans="1:6" ht="26.25" customHeight="1">
      <c r="A23" s="336"/>
      <c r="B23" s="337" t="s">
        <v>0</v>
      </c>
      <c r="C23" s="335">
        <v>1596</v>
      </c>
      <c r="D23" s="335">
        <f>SUM(D5:D22)</f>
        <v>1664</v>
      </c>
      <c r="E23" s="101">
        <v>107658</v>
      </c>
      <c r="F23" s="335">
        <f>SUM(F5:F22)</f>
        <v>115413</v>
      </c>
    </row>
    <row r="24" spans="1:6" ht="35.25" customHeight="1">
      <c r="A24" s="381" t="s">
        <v>20</v>
      </c>
      <c r="B24" s="381"/>
      <c r="C24" s="381"/>
      <c r="D24" s="381"/>
      <c r="E24" s="381"/>
      <c r="F24" s="381"/>
    </row>
  </sheetData>
  <mergeCells count="10">
    <mergeCell ref="A1:F1"/>
    <mergeCell ref="E2:F2"/>
    <mergeCell ref="E3:E4"/>
    <mergeCell ref="D3:D4"/>
    <mergeCell ref="A24:F24"/>
    <mergeCell ref="F3:F4"/>
    <mergeCell ref="A2:A4"/>
    <mergeCell ref="B2:B4"/>
    <mergeCell ref="C2:D2"/>
    <mergeCell ref="C3:C4"/>
  </mergeCells>
  <phoneticPr fontId="2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9"/>
  <sheetViews>
    <sheetView zoomScale="70" zoomScaleNormal="70" workbookViewId="0">
      <selection activeCell="AH8" sqref="AH8"/>
    </sheetView>
  </sheetViews>
  <sheetFormatPr defaultRowHeight="12.75"/>
  <cols>
    <col min="1" max="1" width="5" customWidth="1"/>
    <col min="2" max="2" width="24.7109375" customWidth="1"/>
    <col min="3" max="3" width="8.28515625" hidden="1" customWidth="1"/>
    <col min="4" max="4" width="6.7109375" hidden="1" customWidth="1"/>
    <col min="5" max="5" width="6.140625" hidden="1" customWidth="1"/>
    <col min="6" max="6" width="5.5703125" hidden="1" customWidth="1"/>
    <col min="7" max="7" width="6.140625" hidden="1" customWidth="1"/>
    <col min="8" max="8" width="5.5703125" hidden="1" customWidth="1"/>
    <col min="9" max="9" width="6.140625" hidden="1" customWidth="1"/>
    <col min="10" max="10" width="5.5703125" hidden="1" customWidth="1"/>
    <col min="11" max="11" width="6.85546875" hidden="1" customWidth="1"/>
    <col min="12" max="12" width="5.5703125" hidden="1" customWidth="1"/>
    <col min="13" max="13" width="6.85546875" hidden="1" customWidth="1"/>
    <col min="14" max="14" width="5.5703125" hidden="1" customWidth="1"/>
    <col min="15" max="16" width="6.7109375" hidden="1" customWidth="1"/>
    <col min="17" max="17" width="6" hidden="1" customWidth="1"/>
    <col min="18" max="18" width="5.5703125" hidden="1" customWidth="1"/>
    <col min="19" max="19" width="6" hidden="1" customWidth="1"/>
    <col min="20" max="20" width="5.5703125" hidden="1" customWidth="1"/>
    <col min="21" max="21" width="6" hidden="1" customWidth="1"/>
    <col min="22" max="22" width="5.5703125" hidden="1" customWidth="1"/>
    <col min="23" max="23" width="8.28515625" hidden="1" customWidth="1"/>
    <col min="24" max="24" width="7.5703125" hidden="1" customWidth="1"/>
    <col min="25" max="25" width="8.28515625" hidden="1" customWidth="1"/>
    <col min="26" max="26" width="6.85546875" hidden="1" customWidth="1"/>
    <col min="27" max="27" width="12.42578125" hidden="1" customWidth="1"/>
    <col min="28" max="28" width="8.28515625" hidden="1" customWidth="1"/>
    <col min="29" max="29" width="29.85546875" customWidth="1"/>
    <col min="30" max="30" width="33.7109375" customWidth="1"/>
    <col min="31" max="31" width="29.7109375" customWidth="1"/>
    <col min="32" max="32" width="34.7109375" customWidth="1"/>
    <col min="33" max="33" width="23.7109375" customWidth="1"/>
    <col min="34" max="34" width="25.7109375" customWidth="1"/>
    <col min="35" max="35" width="21.42578125" customWidth="1"/>
  </cols>
  <sheetData>
    <row r="1" spans="1:44" s="7" customFormat="1" ht="87.75" customHeight="1">
      <c r="A1" s="376" t="s">
        <v>24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  <c r="AC1" s="376"/>
      <c r="AD1" s="376"/>
      <c r="AE1" s="376"/>
      <c r="AF1" s="376"/>
      <c r="AG1" s="221"/>
      <c r="AH1" s="221"/>
      <c r="AI1" s="221"/>
      <c r="AJ1" s="221"/>
      <c r="AK1" s="221"/>
      <c r="AL1" s="221"/>
      <c r="AM1" s="221"/>
      <c r="AN1" s="221"/>
      <c r="AO1" s="221"/>
      <c r="AP1" s="221"/>
      <c r="AQ1" s="221"/>
      <c r="AR1" s="221"/>
    </row>
    <row r="2" spans="1:44" ht="42" customHeight="1">
      <c r="A2" s="389" t="s">
        <v>274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  <c r="W2" s="389"/>
      <c r="X2" s="389"/>
      <c r="Y2" s="389"/>
      <c r="Z2" s="389"/>
      <c r="AA2" s="389"/>
      <c r="AB2" s="389"/>
      <c r="AC2" s="389"/>
      <c r="AD2" s="389"/>
      <c r="AE2" s="389"/>
      <c r="AF2" s="389"/>
      <c r="AG2" s="221"/>
      <c r="AH2" s="221"/>
      <c r="AI2" s="221"/>
      <c r="AJ2" s="221"/>
      <c r="AK2" s="221"/>
      <c r="AL2" s="59"/>
      <c r="AM2" s="59"/>
      <c r="AN2" s="59"/>
      <c r="AO2" s="59"/>
      <c r="AP2" s="59"/>
      <c r="AQ2" s="59"/>
      <c r="AR2" s="59"/>
    </row>
    <row r="3" spans="1:44" ht="16.899999999999999" customHeight="1">
      <c r="A3" s="384" t="s">
        <v>40</v>
      </c>
      <c r="B3" s="394" t="s">
        <v>41</v>
      </c>
      <c r="C3" s="397" t="s">
        <v>170</v>
      </c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  <c r="X3" s="398"/>
      <c r="Y3" s="398"/>
      <c r="Z3" s="398"/>
      <c r="AA3" s="398"/>
      <c r="AB3" s="398"/>
      <c r="AC3" s="387" t="s">
        <v>207</v>
      </c>
      <c r="AD3" s="387"/>
      <c r="AE3" s="387" t="s">
        <v>222</v>
      </c>
      <c r="AF3" s="387"/>
      <c r="AG3" s="59"/>
      <c r="AH3" s="59"/>
      <c r="AI3" s="59"/>
      <c r="AJ3" s="59"/>
      <c r="AK3" s="59"/>
      <c r="AL3" s="222"/>
      <c r="AM3" s="222"/>
      <c r="AN3" s="222"/>
      <c r="AO3" s="222"/>
      <c r="AP3" s="222"/>
      <c r="AQ3" s="222"/>
      <c r="AR3" s="222"/>
    </row>
    <row r="4" spans="1:44" ht="13.15" customHeight="1">
      <c r="A4" s="384"/>
      <c r="B4" s="395"/>
      <c r="C4" s="390" t="s">
        <v>52</v>
      </c>
      <c r="D4" s="390"/>
      <c r="E4" s="390"/>
      <c r="F4" s="390"/>
      <c r="G4" s="390" t="s">
        <v>53</v>
      </c>
      <c r="H4" s="390"/>
      <c r="I4" s="390"/>
      <c r="J4" s="390"/>
      <c r="K4" s="390" t="s">
        <v>54</v>
      </c>
      <c r="L4" s="390"/>
      <c r="M4" s="390"/>
      <c r="N4" s="390"/>
      <c r="O4" s="390" t="s">
        <v>55</v>
      </c>
      <c r="P4" s="390"/>
      <c r="Q4" s="390"/>
      <c r="R4" s="390"/>
      <c r="S4" s="390" t="s">
        <v>56</v>
      </c>
      <c r="T4" s="390"/>
      <c r="U4" s="390"/>
      <c r="V4" s="390"/>
      <c r="W4" s="390" t="s">
        <v>57</v>
      </c>
      <c r="X4" s="390"/>
      <c r="Y4" s="390"/>
      <c r="Z4" s="390"/>
      <c r="AA4" s="392" t="s">
        <v>0</v>
      </c>
      <c r="AB4" s="392"/>
      <c r="AC4" s="387"/>
      <c r="AD4" s="387"/>
      <c r="AE4" s="387"/>
      <c r="AF4" s="387"/>
      <c r="AG4" s="222"/>
      <c r="AH4" s="222"/>
      <c r="AI4" s="222"/>
      <c r="AJ4" s="222"/>
      <c r="AK4" s="222"/>
      <c r="AL4" s="223"/>
      <c r="AM4" s="223"/>
      <c r="AN4" s="223"/>
      <c r="AO4" s="223"/>
      <c r="AP4" s="223"/>
      <c r="AQ4" s="223"/>
      <c r="AR4" s="223"/>
    </row>
    <row r="5" spans="1:44" ht="21" customHeight="1">
      <c r="A5" s="384"/>
      <c r="B5" s="395"/>
      <c r="C5" s="391" t="s">
        <v>58</v>
      </c>
      <c r="D5" s="391"/>
      <c r="E5" s="391" t="s">
        <v>59</v>
      </c>
      <c r="F5" s="391"/>
      <c r="G5" s="391" t="s">
        <v>58</v>
      </c>
      <c r="H5" s="391"/>
      <c r="I5" s="391" t="s">
        <v>59</v>
      </c>
      <c r="J5" s="391"/>
      <c r="K5" s="391" t="s">
        <v>58</v>
      </c>
      <c r="L5" s="391"/>
      <c r="M5" s="391" t="s">
        <v>59</v>
      </c>
      <c r="N5" s="391"/>
      <c r="O5" s="391" t="s">
        <v>58</v>
      </c>
      <c r="P5" s="391"/>
      <c r="Q5" s="391" t="s">
        <v>59</v>
      </c>
      <c r="R5" s="391"/>
      <c r="S5" s="391" t="s">
        <v>58</v>
      </c>
      <c r="T5" s="391"/>
      <c r="U5" s="391" t="s">
        <v>59</v>
      </c>
      <c r="V5" s="391"/>
      <c r="W5" s="391" t="s">
        <v>58</v>
      </c>
      <c r="X5" s="391"/>
      <c r="Y5" s="391" t="s">
        <v>59</v>
      </c>
      <c r="Z5" s="391"/>
      <c r="AA5" s="392"/>
      <c r="AB5" s="392"/>
      <c r="AC5" s="387" t="s">
        <v>60</v>
      </c>
      <c r="AD5" s="387" t="s">
        <v>61</v>
      </c>
      <c r="AE5" s="387" t="s">
        <v>60</v>
      </c>
      <c r="AF5" s="387" t="s">
        <v>61</v>
      </c>
      <c r="AG5" s="223"/>
      <c r="AH5" s="223"/>
      <c r="AI5" s="223"/>
      <c r="AJ5" s="223"/>
      <c r="AK5" s="223"/>
      <c r="AL5" s="224"/>
      <c r="AM5" s="224"/>
      <c r="AN5" s="224"/>
      <c r="AO5" s="224"/>
      <c r="AP5" s="224"/>
      <c r="AQ5" s="224"/>
      <c r="AR5" s="224"/>
    </row>
    <row r="6" spans="1:44" ht="27.95" customHeight="1" thickBot="1">
      <c r="A6" s="385"/>
      <c r="B6" s="396"/>
      <c r="C6" s="52" t="s">
        <v>62</v>
      </c>
      <c r="D6" s="52" t="s">
        <v>63</v>
      </c>
      <c r="E6" s="52" t="s">
        <v>62</v>
      </c>
      <c r="F6" s="52" t="s">
        <v>63</v>
      </c>
      <c r="G6" s="52" t="s">
        <v>62</v>
      </c>
      <c r="H6" s="52" t="s">
        <v>63</v>
      </c>
      <c r="I6" s="52" t="s">
        <v>62</v>
      </c>
      <c r="J6" s="52" t="s">
        <v>63</v>
      </c>
      <c r="K6" s="52" t="s">
        <v>62</v>
      </c>
      <c r="L6" s="52" t="s">
        <v>63</v>
      </c>
      <c r="M6" s="52" t="s">
        <v>62</v>
      </c>
      <c r="N6" s="52" t="s">
        <v>63</v>
      </c>
      <c r="O6" s="52" t="s">
        <v>62</v>
      </c>
      <c r="P6" s="52" t="s">
        <v>63</v>
      </c>
      <c r="Q6" s="52" t="s">
        <v>62</v>
      </c>
      <c r="R6" s="52" t="s">
        <v>63</v>
      </c>
      <c r="S6" s="52" t="s">
        <v>62</v>
      </c>
      <c r="T6" s="52" t="s">
        <v>63</v>
      </c>
      <c r="U6" s="52" t="s">
        <v>62</v>
      </c>
      <c r="V6" s="52" t="s">
        <v>63</v>
      </c>
      <c r="W6" s="52" t="s">
        <v>62</v>
      </c>
      <c r="X6" s="52" t="s">
        <v>63</v>
      </c>
      <c r="Y6" s="52" t="s">
        <v>62</v>
      </c>
      <c r="Z6" s="52" t="s">
        <v>63</v>
      </c>
      <c r="AA6" s="52" t="s">
        <v>64</v>
      </c>
      <c r="AB6" s="52" t="s">
        <v>63</v>
      </c>
      <c r="AC6" s="388"/>
      <c r="AD6" s="388"/>
      <c r="AE6" s="388"/>
      <c r="AF6" s="388"/>
      <c r="AG6" s="224"/>
      <c r="AH6" s="224"/>
      <c r="AI6" s="224"/>
      <c r="AJ6" s="224"/>
      <c r="AK6" s="224"/>
      <c r="AL6" s="59"/>
      <c r="AM6" s="59"/>
      <c r="AN6" s="59"/>
      <c r="AO6" s="59"/>
      <c r="AP6" s="59"/>
      <c r="AQ6" s="59"/>
      <c r="AR6" s="59"/>
    </row>
    <row r="7" spans="1:44" ht="27.95" customHeight="1" thickTop="1">
      <c r="A7" s="36">
        <v>1</v>
      </c>
      <c r="B7" s="37" t="s">
        <v>2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4">
        <v>306</v>
      </c>
      <c r="AD7" s="54">
        <v>306</v>
      </c>
      <c r="AE7" s="54">
        <v>449</v>
      </c>
      <c r="AF7" s="54">
        <v>318</v>
      </c>
      <c r="AG7" s="225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</row>
    <row r="8" spans="1:44" ht="27.95" customHeight="1">
      <c r="A8" s="140">
        <v>2</v>
      </c>
      <c r="B8" s="141" t="s">
        <v>3</v>
      </c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9"/>
      <c r="AB8" s="149"/>
      <c r="AC8" s="150">
        <v>559</v>
      </c>
      <c r="AD8" s="150">
        <v>476</v>
      </c>
      <c r="AE8" s="150">
        <v>601</v>
      </c>
      <c r="AF8" s="150">
        <v>515</v>
      </c>
      <c r="AG8" s="225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</row>
    <row r="9" spans="1:44" ht="27.95" customHeight="1">
      <c r="A9" s="24">
        <v>3</v>
      </c>
      <c r="B9" s="44" t="s">
        <v>4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3"/>
      <c r="AB9" s="53"/>
      <c r="AC9" s="56">
        <v>519</v>
      </c>
      <c r="AD9" s="56">
        <v>401</v>
      </c>
      <c r="AE9" s="56">
        <v>539</v>
      </c>
      <c r="AF9" s="56">
        <v>412</v>
      </c>
      <c r="AG9" s="225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</row>
    <row r="10" spans="1:44" ht="27.95" customHeight="1">
      <c r="A10" s="140">
        <v>4</v>
      </c>
      <c r="B10" s="141" t="s">
        <v>5</v>
      </c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9"/>
      <c r="AB10" s="149"/>
      <c r="AC10" s="150">
        <v>1602</v>
      </c>
      <c r="AD10" s="150">
        <v>1203</v>
      </c>
      <c r="AE10" s="150">
        <v>1939</v>
      </c>
      <c r="AF10" s="150">
        <v>1486</v>
      </c>
      <c r="AG10" s="225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</row>
    <row r="11" spans="1:44" ht="27.95" customHeight="1">
      <c r="A11" s="24">
        <v>5</v>
      </c>
      <c r="B11" s="44" t="s">
        <v>6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3"/>
      <c r="AB11" s="53"/>
      <c r="AC11" s="56">
        <v>1169</v>
      </c>
      <c r="AD11" s="56">
        <v>913</v>
      </c>
      <c r="AE11" s="56">
        <v>1246</v>
      </c>
      <c r="AF11" s="56">
        <v>962</v>
      </c>
      <c r="AG11" s="225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</row>
    <row r="12" spans="1:44" ht="27.95" customHeight="1">
      <c r="A12" s="140">
        <v>6</v>
      </c>
      <c r="B12" s="141" t="s">
        <v>7</v>
      </c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9"/>
      <c r="AB12" s="149"/>
      <c r="AC12" s="150">
        <v>1511</v>
      </c>
      <c r="AD12" s="150">
        <v>1136</v>
      </c>
      <c r="AE12" s="150">
        <v>1638</v>
      </c>
      <c r="AF12" s="150">
        <v>1234</v>
      </c>
      <c r="AG12" s="225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</row>
    <row r="13" spans="1:44" ht="27.95" customHeight="1">
      <c r="A13" s="24">
        <v>7</v>
      </c>
      <c r="B13" s="44" t="s">
        <v>8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3"/>
      <c r="AB13" s="53"/>
      <c r="AC13" s="56">
        <v>266</v>
      </c>
      <c r="AD13" s="56">
        <v>193</v>
      </c>
      <c r="AE13" s="56">
        <v>282</v>
      </c>
      <c r="AF13" s="56">
        <v>203</v>
      </c>
      <c r="AG13" s="225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</row>
    <row r="14" spans="1:44" ht="27.95" customHeight="1">
      <c r="A14" s="140">
        <v>8</v>
      </c>
      <c r="B14" s="141" t="s">
        <v>9</v>
      </c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9"/>
      <c r="AB14" s="149"/>
      <c r="AC14" s="150">
        <v>364</v>
      </c>
      <c r="AD14" s="150">
        <v>225</v>
      </c>
      <c r="AE14" s="150">
        <v>378</v>
      </c>
      <c r="AF14" s="150">
        <v>231</v>
      </c>
      <c r="AG14" s="225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</row>
    <row r="15" spans="1:44" ht="27.95" customHeight="1">
      <c r="A15" s="24">
        <v>9</v>
      </c>
      <c r="B15" s="44" t="s">
        <v>10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3"/>
      <c r="AB15" s="53"/>
      <c r="AC15" s="56">
        <v>641</v>
      </c>
      <c r="AD15" s="56">
        <v>457</v>
      </c>
      <c r="AE15" s="56">
        <v>667</v>
      </c>
      <c r="AF15" s="56">
        <v>474</v>
      </c>
      <c r="AG15" s="225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</row>
    <row r="16" spans="1:44" ht="27.95" customHeight="1">
      <c r="A16" s="140">
        <v>10</v>
      </c>
      <c r="B16" s="141" t="s">
        <v>11</v>
      </c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9"/>
      <c r="AB16" s="149"/>
      <c r="AC16" s="150">
        <v>245</v>
      </c>
      <c r="AD16" s="150">
        <v>151</v>
      </c>
      <c r="AE16" s="150">
        <v>278</v>
      </c>
      <c r="AF16" s="150">
        <v>164</v>
      </c>
      <c r="AG16" s="225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</row>
    <row r="17" spans="1:44" ht="27.95" customHeight="1">
      <c r="A17" s="24">
        <v>11</v>
      </c>
      <c r="B17" s="44" t="s">
        <v>12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3"/>
      <c r="AB17" s="53"/>
      <c r="AC17" s="56">
        <v>927</v>
      </c>
      <c r="AD17" s="56">
        <v>752</v>
      </c>
      <c r="AE17" s="56">
        <v>972</v>
      </c>
      <c r="AF17" s="56">
        <v>788</v>
      </c>
      <c r="AG17" s="225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</row>
    <row r="18" spans="1:44" ht="27.95" customHeight="1">
      <c r="A18" s="140">
        <v>12</v>
      </c>
      <c r="B18" s="141" t="s">
        <v>13</v>
      </c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9"/>
      <c r="AB18" s="149"/>
      <c r="AC18" s="150">
        <v>542</v>
      </c>
      <c r="AD18" s="150">
        <v>391</v>
      </c>
      <c r="AE18" s="150">
        <v>574</v>
      </c>
      <c r="AF18" s="150">
        <v>416</v>
      </c>
      <c r="AG18" s="225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</row>
    <row r="19" spans="1:44" ht="27.95" customHeight="1">
      <c r="A19" s="24">
        <v>13</v>
      </c>
      <c r="B19" s="44" t="s">
        <v>14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3"/>
      <c r="AB19" s="53"/>
      <c r="AC19" s="56">
        <v>410</v>
      </c>
      <c r="AD19" s="56">
        <v>254</v>
      </c>
      <c r="AE19" s="56">
        <v>453</v>
      </c>
      <c r="AF19" s="56">
        <v>272</v>
      </c>
      <c r="AG19" s="225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</row>
    <row r="20" spans="1:44" ht="27.95" customHeight="1">
      <c r="A20" s="140">
        <v>14</v>
      </c>
      <c r="B20" s="141" t="s">
        <v>15</v>
      </c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9"/>
      <c r="AB20" s="149"/>
      <c r="AC20" s="150">
        <v>853</v>
      </c>
      <c r="AD20" s="150">
        <v>662</v>
      </c>
      <c r="AE20" s="150">
        <v>912</v>
      </c>
      <c r="AF20" s="150">
        <v>702</v>
      </c>
      <c r="AG20" s="225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</row>
    <row r="21" spans="1:44" ht="27.95" customHeight="1">
      <c r="A21" s="24">
        <v>15</v>
      </c>
      <c r="B21" s="44" t="s">
        <v>16</v>
      </c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3"/>
      <c r="AB21" s="53"/>
      <c r="AC21" s="56">
        <v>135</v>
      </c>
      <c r="AD21" s="56">
        <v>94</v>
      </c>
      <c r="AE21" s="56">
        <v>141</v>
      </c>
      <c r="AF21" s="56">
        <v>99</v>
      </c>
      <c r="AG21" s="225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</row>
    <row r="22" spans="1:44" ht="27.95" customHeight="1">
      <c r="A22" s="140">
        <v>16</v>
      </c>
      <c r="B22" s="141" t="s">
        <v>17</v>
      </c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9"/>
      <c r="AB22" s="149"/>
      <c r="AC22" s="150">
        <v>0</v>
      </c>
      <c r="AD22" s="150">
        <v>0</v>
      </c>
      <c r="AE22" s="150">
        <v>0</v>
      </c>
      <c r="AF22" s="150">
        <v>0</v>
      </c>
      <c r="AG22" s="225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</row>
    <row r="23" spans="1:44" ht="27.95" customHeight="1">
      <c r="A23" s="24">
        <v>17</v>
      </c>
      <c r="B23" s="44" t="s">
        <v>18</v>
      </c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3"/>
      <c r="AB23" s="53"/>
      <c r="AC23" s="56">
        <v>305</v>
      </c>
      <c r="AD23" s="56">
        <v>181</v>
      </c>
      <c r="AE23" s="56">
        <v>314</v>
      </c>
      <c r="AF23" s="56">
        <v>186</v>
      </c>
      <c r="AG23" s="225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</row>
    <row r="24" spans="1:44" ht="36" customHeight="1">
      <c r="A24" s="140">
        <v>18</v>
      </c>
      <c r="B24" s="141" t="s">
        <v>19</v>
      </c>
      <c r="C24" s="148"/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9"/>
      <c r="AB24" s="149"/>
      <c r="AC24" s="150">
        <v>530</v>
      </c>
      <c r="AD24" s="150">
        <v>433</v>
      </c>
      <c r="AE24" s="150">
        <v>561</v>
      </c>
      <c r="AF24" s="150">
        <v>457</v>
      </c>
      <c r="AG24" s="225"/>
      <c r="AH24" s="59"/>
      <c r="AI24" s="59"/>
      <c r="AJ24" s="59"/>
      <c r="AK24" s="59"/>
      <c r="AL24" s="226"/>
      <c r="AM24" s="226"/>
      <c r="AN24" s="226"/>
      <c r="AO24" s="226"/>
      <c r="AP24" s="226"/>
      <c r="AQ24" s="226"/>
      <c r="AR24" s="226"/>
    </row>
    <row r="25" spans="1:44" ht="36" customHeight="1">
      <c r="A25" s="399" t="s">
        <v>0</v>
      </c>
      <c r="B25" s="400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>
        <v>10884</v>
      </c>
      <c r="AD25" s="56">
        <v>8228</v>
      </c>
      <c r="AE25" s="56">
        <v>11944</v>
      </c>
      <c r="AF25" s="56">
        <v>8919</v>
      </c>
      <c r="AG25" s="226"/>
      <c r="AH25" s="226"/>
      <c r="AI25" s="226"/>
      <c r="AJ25" s="226"/>
      <c r="AK25" s="226"/>
      <c r="AL25" s="227"/>
      <c r="AM25" s="227"/>
      <c r="AN25" s="227"/>
      <c r="AO25" s="227"/>
      <c r="AP25" s="227"/>
      <c r="AQ25" s="227"/>
      <c r="AR25" s="227"/>
    </row>
    <row r="26" spans="1:44" ht="36">
      <c r="A26" s="57"/>
      <c r="B26" s="58"/>
      <c r="C26" s="227"/>
      <c r="D26" s="227"/>
      <c r="E26" s="227"/>
      <c r="F26" s="227"/>
      <c r="G26" s="227"/>
      <c r="H26" s="227"/>
      <c r="I26" s="227"/>
      <c r="J26" s="227"/>
      <c r="K26" s="227"/>
      <c r="L26" s="227"/>
      <c r="M26" s="227"/>
      <c r="N26" s="227"/>
      <c r="O26" s="227"/>
      <c r="P26" s="227"/>
      <c r="Q26" s="227"/>
      <c r="R26" s="227"/>
      <c r="S26" s="227"/>
      <c r="T26" s="227"/>
      <c r="U26" s="227"/>
      <c r="V26" s="227"/>
      <c r="W26" s="227"/>
      <c r="X26" s="227"/>
      <c r="Y26" s="227"/>
      <c r="Z26" s="227"/>
      <c r="AA26" s="227"/>
      <c r="AB26" s="227"/>
      <c r="AC26" s="269" t="s">
        <v>52</v>
      </c>
      <c r="AD26" s="269" t="s">
        <v>65</v>
      </c>
      <c r="AE26" s="269" t="s">
        <v>66</v>
      </c>
      <c r="AF26" s="269" t="s">
        <v>67</v>
      </c>
      <c r="AG26" s="269" t="s">
        <v>68</v>
      </c>
      <c r="AH26" s="269" t="s">
        <v>57</v>
      </c>
      <c r="AI26" s="312" t="s">
        <v>0</v>
      </c>
      <c r="AJ26" s="227"/>
      <c r="AK26" s="227"/>
      <c r="AL26" s="226"/>
      <c r="AM26" s="226"/>
      <c r="AN26" s="226"/>
      <c r="AO26" s="226"/>
      <c r="AP26" s="226"/>
      <c r="AQ26" s="226"/>
      <c r="AR26" s="226"/>
    </row>
    <row r="27" spans="1:44" ht="20.25">
      <c r="A27" s="393" t="s">
        <v>51</v>
      </c>
      <c r="B27" s="393"/>
      <c r="C27" s="226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56">
        <v>1808</v>
      </c>
      <c r="AD27" s="56">
        <v>47</v>
      </c>
      <c r="AE27" s="334">
        <v>282</v>
      </c>
      <c r="AF27" s="56">
        <v>468</v>
      </c>
      <c r="AG27" s="56">
        <v>51</v>
      </c>
      <c r="AH27" s="56">
        <v>8228</v>
      </c>
      <c r="AI27" s="51">
        <v>10884</v>
      </c>
      <c r="AJ27" s="226"/>
      <c r="AK27" s="226"/>
      <c r="AL27" s="226"/>
      <c r="AM27" s="226"/>
      <c r="AN27" s="226"/>
      <c r="AO27" s="226"/>
      <c r="AP27" s="226"/>
      <c r="AQ27" s="226"/>
      <c r="AR27" s="226"/>
    </row>
    <row r="28" spans="1:44" ht="20.25">
      <c r="A28" s="393" t="s">
        <v>69</v>
      </c>
      <c r="B28" s="393"/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56">
        <v>311</v>
      </c>
      <c r="AD28" s="56">
        <v>3</v>
      </c>
      <c r="AE28" s="56">
        <v>47</v>
      </c>
      <c r="AF28" s="56">
        <v>79</v>
      </c>
      <c r="AG28" s="56">
        <v>3</v>
      </c>
      <c r="AH28" s="56">
        <v>1938</v>
      </c>
      <c r="AI28" s="51">
        <v>2381</v>
      </c>
    </row>
    <row r="29" spans="1:44" ht="15">
      <c r="A29" s="59"/>
      <c r="B29" s="60" t="s">
        <v>28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</row>
  </sheetData>
  <mergeCells count="33">
    <mergeCell ref="W5:X5"/>
    <mergeCell ref="Y5:Z5"/>
    <mergeCell ref="AC5:AC6"/>
    <mergeCell ref="C5:D5"/>
    <mergeCell ref="A27:B27"/>
    <mergeCell ref="A3:A6"/>
    <mergeCell ref="B3:B6"/>
    <mergeCell ref="C3:AB3"/>
    <mergeCell ref="AC3:AD4"/>
    <mergeCell ref="A25:B25"/>
    <mergeCell ref="K5:L5"/>
    <mergeCell ref="E5:F5"/>
    <mergeCell ref="Q5:R5"/>
    <mergeCell ref="S5:T5"/>
    <mergeCell ref="U5:V5"/>
    <mergeCell ref="I5:J5"/>
    <mergeCell ref="A28:B28"/>
    <mergeCell ref="AE5:AE6"/>
    <mergeCell ref="A1:AF1"/>
    <mergeCell ref="A2:AF2"/>
    <mergeCell ref="AE3:AF4"/>
    <mergeCell ref="C4:F4"/>
    <mergeCell ref="G4:J4"/>
    <mergeCell ref="K4:N4"/>
    <mergeCell ref="O4:R4"/>
    <mergeCell ref="W4:Z4"/>
    <mergeCell ref="G5:H5"/>
    <mergeCell ref="S4:V4"/>
    <mergeCell ref="AF5:AF6"/>
    <mergeCell ref="AA4:AB5"/>
    <mergeCell ref="AD5:AD6"/>
    <mergeCell ref="M5:N5"/>
    <mergeCell ref="O5:P5"/>
  </mergeCells>
  <phoneticPr fontId="21" type="noConversion"/>
  <pageMargins left="0.19685039370078741" right="0.11811023622047245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0"/>
  <sheetViews>
    <sheetView zoomScale="80" zoomScaleNormal="80" workbookViewId="0">
      <selection activeCell="AE20" sqref="AE20"/>
    </sheetView>
  </sheetViews>
  <sheetFormatPr defaultRowHeight="12.75"/>
  <cols>
    <col min="1" max="1" width="3.7109375" customWidth="1"/>
    <col min="2" max="2" width="26" customWidth="1"/>
    <col min="3" max="3" width="7.28515625" hidden="1" customWidth="1"/>
    <col min="4" max="4" width="7" hidden="1" customWidth="1"/>
    <col min="5" max="5" width="6.140625" hidden="1" customWidth="1"/>
    <col min="6" max="6" width="6.28515625" hidden="1" customWidth="1"/>
    <col min="7" max="7" width="6" hidden="1" customWidth="1"/>
    <col min="8" max="8" width="11.5703125" hidden="1" customWidth="1"/>
    <col min="9" max="9" width="11.28515625" hidden="1" customWidth="1"/>
    <col min="10" max="10" width="8.7109375" hidden="1" customWidth="1"/>
    <col min="11" max="12" width="7.85546875" hidden="1" customWidth="1"/>
    <col min="13" max="13" width="7.28515625" hidden="1" customWidth="1"/>
    <col min="14" max="14" width="8.5703125" hidden="1" customWidth="1"/>
    <col min="15" max="15" width="11.7109375" hidden="1" customWidth="1"/>
    <col min="16" max="16" width="18.5703125" customWidth="1"/>
    <col min="17" max="17" width="19.28515625" style="4" customWidth="1"/>
    <col min="18" max="18" width="17.85546875" customWidth="1"/>
    <col min="19" max="19" width="0" hidden="1" customWidth="1"/>
  </cols>
  <sheetData>
    <row r="1" spans="1:19" ht="57" customHeight="1">
      <c r="A1" s="404" t="s">
        <v>290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</row>
    <row r="2" spans="1:19" ht="18.75" customHeight="1">
      <c r="A2" s="405" t="s">
        <v>1</v>
      </c>
      <c r="B2" s="407" t="s">
        <v>41</v>
      </c>
      <c r="P2" s="409" t="s">
        <v>219</v>
      </c>
      <c r="Q2" s="409" t="s">
        <v>230</v>
      </c>
      <c r="R2" s="409" t="s">
        <v>70</v>
      </c>
    </row>
    <row r="3" spans="1:19" ht="22.5" customHeight="1">
      <c r="A3" s="405"/>
      <c r="B3" s="407"/>
      <c r="P3" s="409"/>
      <c r="Q3" s="409"/>
      <c r="R3" s="409"/>
    </row>
    <row r="4" spans="1:19" ht="19.5" customHeight="1">
      <c r="A4" s="405"/>
      <c r="B4" s="407"/>
      <c r="P4" s="409"/>
      <c r="Q4" s="409"/>
      <c r="R4" s="409"/>
    </row>
    <row r="5" spans="1:19" ht="62.25" customHeight="1" thickBot="1">
      <c r="A5" s="406"/>
      <c r="B5" s="408"/>
      <c r="P5" s="410"/>
      <c r="Q5" s="410"/>
      <c r="R5" s="410"/>
    </row>
    <row r="6" spans="1:19" ht="27.95" customHeight="1" thickTop="1">
      <c r="A6" s="36">
        <v>1</v>
      </c>
      <c r="B6" s="37" t="s">
        <v>2</v>
      </c>
      <c r="C6" s="251"/>
      <c r="D6" s="252"/>
      <c r="E6" s="252"/>
      <c r="F6" s="252"/>
      <c r="G6" s="252"/>
      <c r="H6" s="252">
        <f>C6</f>
        <v>0</v>
      </c>
      <c r="I6" s="253"/>
      <c r="J6" s="254"/>
      <c r="K6" s="254"/>
      <c r="L6" s="254"/>
      <c r="M6" s="254"/>
      <c r="N6" s="255">
        <f>SUM(J6:M6)</f>
        <v>0</v>
      </c>
      <c r="O6" s="255">
        <f>SUM(H6:M6)</f>
        <v>0</v>
      </c>
      <c r="P6" s="61">
        <v>243</v>
      </c>
      <c r="Q6" s="61">
        <v>382</v>
      </c>
      <c r="R6" s="61">
        <v>380</v>
      </c>
      <c r="S6" s="28"/>
    </row>
    <row r="7" spans="1:19" ht="30.6" customHeight="1">
      <c r="A7" s="140">
        <v>2</v>
      </c>
      <c r="B7" s="141" t="s">
        <v>3</v>
      </c>
      <c r="C7" s="256"/>
      <c r="D7" s="257"/>
      <c r="E7" s="257"/>
      <c r="F7" s="257"/>
      <c r="G7" s="257"/>
      <c r="H7" s="257">
        <f>C7</f>
        <v>0</v>
      </c>
      <c r="I7" s="258"/>
      <c r="J7" s="258"/>
      <c r="K7" s="258"/>
      <c r="L7" s="258"/>
      <c r="M7" s="258"/>
      <c r="N7" s="259">
        <f t="shared" ref="N7:N23" si="0">SUM(J7:M7)</f>
        <v>0</v>
      </c>
      <c r="O7" s="259">
        <f t="shared" ref="O7:O23" si="1">SUM(H7:M7)</f>
        <v>0</v>
      </c>
      <c r="P7" s="151">
        <v>160</v>
      </c>
      <c r="Q7" s="151">
        <v>329</v>
      </c>
      <c r="R7" s="151">
        <v>476</v>
      </c>
      <c r="S7" s="28"/>
    </row>
    <row r="8" spans="1:19" ht="27.95" customHeight="1">
      <c r="A8" s="24">
        <v>3</v>
      </c>
      <c r="B8" s="44" t="s">
        <v>4</v>
      </c>
      <c r="C8" s="260"/>
      <c r="D8" s="261"/>
      <c r="E8" s="261"/>
      <c r="F8" s="261"/>
      <c r="G8" s="261"/>
      <c r="H8" s="261">
        <f t="shared" ref="H8:H23" si="2">C8</f>
        <v>0</v>
      </c>
      <c r="I8" s="262"/>
      <c r="J8" s="262"/>
      <c r="K8" s="262"/>
      <c r="L8" s="262"/>
      <c r="M8" s="262"/>
      <c r="N8" s="263">
        <f t="shared" si="0"/>
        <v>0</v>
      </c>
      <c r="O8" s="263">
        <f t="shared" si="1"/>
        <v>0</v>
      </c>
      <c r="P8" s="62">
        <v>352</v>
      </c>
      <c r="Q8" s="62">
        <v>578</v>
      </c>
      <c r="R8" s="62">
        <v>600</v>
      </c>
      <c r="S8" s="28"/>
    </row>
    <row r="9" spans="1:19" ht="27.95" customHeight="1">
      <c r="A9" s="140">
        <v>4</v>
      </c>
      <c r="B9" s="141" t="s">
        <v>5</v>
      </c>
      <c r="C9" s="256"/>
      <c r="D9" s="257"/>
      <c r="E9" s="257"/>
      <c r="F9" s="257"/>
      <c r="G9" s="257"/>
      <c r="H9" s="257">
        <f t="shared" si="2"/>
        <v>0</v>
      </c>
      <c r="I9" s="258"/>
      <c r="J9" s="258"/>
      <c r="K9" s="258"/>
      <c r="L9" s="258"/>
      <c r="M9" s="258"/>
      <c r="N9" s="259">
        <f t="shared" si="0"/>
        <v>0</v>
      </c>
      <c r="O9" s="259">
        <f t="shared" si="1"/>
        <v>0</v>
      </c>
      <c r="P9" s="151">
        <v>625</v>
      </c>
      <c r="Q9" s="151">
        <v>1612</v>
      </c>
      <c r="R9" s="151">
        <v>2103</v>
      </c>
      <c r="S9" s="28"/>
    </row>
    <row r="10" spans="1:19" ht="27.95" customHeight="1">
      <c r="A10" s="24">
        <v>5</v>
      </c>
      <c r="B10" s="44" t="s">
        <v>6</v>
      </c>
      <c r="C10" s="260"/>
      <c r="D10" s="261"/>
      <c r="E10" s="261"/>
      <c r="F10" s="261"/>
      <c r="G10" s="261"/>
      <c r="H10" s="261">
        <f t="shared" si="2"/>
        <v>0</v>
      </c>
      <c r="I10" s="262"/>
      <c r="J10" s="262"/>
      <c r="K10" s="262"/>
      <c r="L10" s="262"/>
      <c r="M10" s="262"/>
      <c r="N10" s="263">
        <f t="shared" si="0"/>
        <v>0</v>
      </c>
      <c r="O10" s="263">
        <f t="shared" si="1"/>
        <v>0</v>
      </c>
      <c r="P10" s="62">
        <v>534</v>
      </c>
      <c r="Q10" s="62">
        <v>1218</v>
      </c>
      <c r="R10" s="62">
        <v>1295</v>
      </c>
      <c r="S10" s="28"/>
    </row>
    <row r="11" spans="1:19" ht="27.95" customHeight="1">
      <c r="A11" s="140">
        <v>6</v>
      </c>
      <c r="B11" s="141" t="s">
        <v>7</v>
      </c>
      <c r="C11" s="256"/>
      <c r="D11" s="257"/>
      <c r="E11" s="257"/>
      <c r="F11" s="257"/>
      <c r="G11" s="257"/>
      <c r="H11" s="257">
        <f t="shared" si="2"/>
        <v>0</v>
      </c>
      <c r="I11" s="258"/>
      <c r="J11" s="258"/>
      <c r="K11" s="258"/>
      <c r="L11" s="258"/>
      <c r="M11" s="258"/>
      <c r="N11" s="259">
        <f t="shared" si="0"/>
        <v>0</v>
      </c>
      <c r="O11" s="259">
        <f t="shared" si="1"/>
        <v>0</v>
      </c>
      <c r="P11" s="151">
        <v>961</v>
      </c>
      <c r="Q11" s="151">
        <v>1554</v>
      </c>
      <c r="R11" s="151">
        <v>1555</v>
      </c>
      <c r="S11" s="28"/>
    </row>
    <row r="12" spans="1:19" ht="27.95" customHeight="1">
      <c r="A12" s="24">
        <v>7</v>
      </c>
      <c r="B12" s="44" t="s">
        <v>8</v>
      </c>
      <c r="C12" s="260"/>
      <c r="D12" s="261"/>
      <c r="E12" s="261"/>
      <c r="F12" s="261"/>
      <c r="G12" s="261"/>
      <c r="H12" s="261">
        <f t="shared" si="2"/>
        <v>0</v>
      </c>
      <c r="I12" s="262"/>
      <c r="J12" s="262"/>
      <c r="K12" s="262"/>
      <c r="L12" s="262"/>
      <c r="M12" s="262"/>
      <c r="N12" s="263">
        <f t="shared" si="0"/>
        <v>0</v>
      </c>
      <c r="O12" s="263">
        <f t="shared" si="1"/>
        <v>0</v>
      </c>
      <c r="P12" s="61">
        <v>259</v>
      </c>
      <c r="Q12" s="62">
        <v>526</v>
      </c>
      <c r="R12" s="62">
        <v>572</v>
      </c>
      <c r="S12" s="28"/>
    </row>
    <row r="13" spans="1:19" ht="27.95" customHeight="1">
      <c r="A13" s="140">
        <v>8</v>
      </c>
      <c r="B13" s="141" t="s">
        <v>9</v>
      </c>
      <c r="C13" s="256"/>
      <c r="D13" s="257"/>
      <c r="E13" s="257"/>
      <c r="F13" s="257"/>
      <c r="G13" s="257"/>
      <c r="H13" s="257">
        <f t="shared" si="2"/>
        <v>0</v>
      </c>
      <c r="I13" s="258"/>
      <c r="J13" s="258"/>
      <c r="K13" s="258"/>
      <c r="L13" s="258"/>
      <c r="M13" s="258"/>
      <c r="N13" s="259">
        <f t="shared" si="0"/>
        <v>0</v>
      </c>
      <c r="O13" s="259">
        <f t="shared" si="1"/>
        <v>0</v>
      </c>
      <c r="P13" s="151">
        <v>219</v>
      </c>
      <c r="Q13" s="151">
        <v>458</v>
      </c>
      <c r="R13" s="151">
        <v>428</v>
      </c>
      <c r="S13" s="28"/>
    </row>
    <row r="14" spans="1:19" ht="27.95" customHeight="1">
      <c r="A14" s="24">
        <v>9</v>
      </c>
      <c r="B14" s="44" t="s">
        <v>10</v>
      </c>
      <c r="C14" s="260"/>
      <c r="D14" s="261"/>
      <c r="E14" s="261"/>
      <c r="F14" s="261"/>
      <c r="G14" s="261"/>
      <c r="H14" s="261">
        <f t="shared" si="2"/>
        <v>0</v>
      </c>
      <c r="I14" s="262"/>
      <c r="J14" s="262"/>
      <c r="K14" s="262"/>
      <c r="L14" s="262"/>
      <c r="M14" s="262"/>
      <c r="N14" s="263">
        <f t="shared" si="0"/>
        <v>0</v>
      </c>
      <c r="O14" s="263">
        <f t="shared" si="1"/>
        <v>0</v>
      </c>
      <c r="P14" s="62">
        <v>171</v>
      </c>
      <c r="Q14" s="62">
        <v>497</v>
      </c>
      <c r="R14" s="62">
        <v>641</v>
      </c>
      <c r="S14" s="28"/>
    </row>
    <row r="15" spans="1:19" ht="27.95" customHeight="1">
      <c r="A15" s="140">
        <v>10</v>
      </c>
      <c r="B15" s="141" t="s">
        <v>11</v>
      </c>
      <c r="C15" s="256"/>
      <c r="D15" s="257"/>
      <c r="E15" s="257"/>
      <c r="F15" s="257"/>
      <c r="G15" s="257"/>
      <c r="H15" s="257">
        <f t="shared" si="2"/>
        <v>0</v>
      </c>
      <c r="I15" s="258"/>
      <c r="J15" s="258"/>
      <c r="K15" s="258"/>
      <c r="L15" s="258"/>
      <c r="M15" s="258"/>
      <c r="N15" s="259">
        <f t="shared" si="0"/>
        <v>0</v>
      </c>
      <c r="O15" s="259">
        <f t="shared" si="1"/>
        <v>0</v>
      </c>
      <c r="P15" s="151">
        <v>147</v>
      </c>
      <c r="Q15" s="151">
        <v>243</v>
      </c>
      <c r="R15" s="151">
        <v>251</v>
      </c>
      <c r="S15" s="28"/>
    </row>
    <row r="16" spans="1:19" ht="27.95" customHeight="1">
      <c r="A16" s="24">
        <v>11</v>
      </c>
      <c r="B16" s="44" t="s">
        <v>12</v>
      </c>
      <c r="C16" s="260"/>
      <c r="D16" s="261"/>
      <c r="E16" s="261"/>
      <c r="F16" s="261"/>
      <c r="G16" s="261"/>
      <c r="H16" s="261">
        <f t="shared" si="2"/>
        <v>0</v>
      </c>
      <c r="I16" s="262"/>
      <c r="J16" s="262"/>
      <c r="K16" s="262"/>
      <c r="L16" s="262"/>
      <c r="M16" s="262"/>
      <c r="N16" s="263">
        <f t="shared" si="0"/>
        <v>0</v>
      </c>
      <c r="O16" s="263">
        <f t="shared" si="1"/>
        <v>0</v>
      </c>
      <c r="P16" s="62">
        <v>203</v>
      </c>
      <c r="Q16" s="62">
        <v>414</v>
      </c>
      <c r="R16" s="62">
        <v>512</v>
      </c>
      <c r="S16" s="28"/>
    </row>
    <row r="17" spans="1:19" ht="27.95" customHeight="1">
      <c r="A17" s="140">
        <v>12</v>
      </c>
      <c r="B17" s="141" t="s">
        <v>13</v>
      </c>
      <c r="C17" s="256"/>
      <c r="D17" s="257"/>
      <c r="E17" s="257"/>
      <c r="F17" s="257"/>
      <c r="G17" s="257"/>
      <c r="H17" s="257">
        <f t="shared" si="2"/>
        <v>0</v>
      </c>
      <c r="I17" s="258"/>
      <c r="J17" s="258"/>
      <c r="K17" s="258"/>
      <c r="L17" s="258"/>
      <c r="M17" s="258"/>
      <c r="N17" s="259">
        <f t="shared" si="0"/>
        <v>0</v>
      </c>
      <c r="O17" s="259">
        <f t="shared" si="1"/>
        <v>0</v>
      </c>
      <c r="P17" s="151">
        <v>226</v>
      </c>
      <c r="Q17" s="151">
        <v>473</v>
      </c>
      <c r="R17" s="151">
        <v>552</v>
      </c>
      <c r="S17" s="28"/>
    </row>
    <row r="18" spans="1:19" ht="27.95" customHeight="1">
      <c r="A18" s="24">
        <v>13</v>
      </c>
      <c r="B18" s="44" t="s">
        <v>14</v>
      </c>
      <c r="C18" s="260"/>
      <c r="D18" s="261"/>
      <c r="E18" s="261"/>
      <c r="F18" s="261"/>
      <c r="G18" s="261"/>
      <c r="H18" s="261">
        <f t="shared" si="2"/>
        <v>0</v>
      </c>
      <c r="I18" s="262"/>
      <c r="J18" s="262"/>
      <c r="K18" s="262"/>
      <c r="L18" s="262"/>
      <c r="M18" s="262"/>
      <c r="N18" s="263">
        <f t="shared" si="0"/>
        <v>0</v>
      </c>
      <c r="O18" s="263">
        <f t="shared" si="1"/>
        <v>0</v>
      </c>
      <c r="P18" s="62">
        <v>188</v>
      </c>
      <c r="Q18" s="62">
        <v>287</v>
      </c>
      <c r="R18" s="62">
        <v>271</v>
      </c>
      <c r="S18" s="28"/>
    </row>
    <row r="19" spans="1:19" ht="27.95" customHeight="1">
      <c r="A19" s="140">
        <v>14</v>
      </c>
      <c r="B19" s="141" t="s">
        <v>15</v>
      </c>
      <c r="C19" s="256"/>
      <c r="D19" s="257"/>
      <c r="E19" s="257"/>
      <c r="F19" s="257"/>
      <c r="G19" s="257"/>
      <c r="H19" s="257">
        <f t="shared" si="2"/>
        <v>0</v>
      </c>
      <c r="I19" s="258"/>
      <c r="J19" s="258"/>
      <c r="K19" s="258"/>
      <c r="L19" s="258"/>
      <c r="M19" s="258"/>
      <c r="N19" s="259">
        <f t="shared" si="0"/>
        <v>0</v>
      </c>
      <c r="O19" s="259">
        <f t="shared" si="1"/>
        <v>0</v>
      </c>
      <c r="P19" s="151">
        <v>301</v>
      </c>
      <c r="Q19" s="151">
        <v>523</v>
      </c>
      <c r="R19" s="151">
        <v>522</v>
      </c>
      <c r="S19" s="28"/>
    </row>
    <row r="20" spans="1:19" ht="27.95" customHeight="1">
      <c r="A20" s="24">
        <v>15</v>
      </c>
      <c r="B20" s="44" t="s">
        <v>16</v>
      </c>
      <c r="C20" s="260"/>
      <c r="D20" s="261"/>
      <c r="E20" s="261"/>
      <c r="F20" s="261"/>
      <c r="G20" s="261"/>
      <c r="H20" s="261">
        <f t="shared" si="2"/>
        <v>0</v>
      </c>
      <c r="I20" s="262"/>
      <c r="J20" s="262"/>
      <c r="K20" s="262"/>
      <c r="L20" s="262"/>
      <c r="M20" s="262"/>
      <c r="N20" s="263">
        <f t="shared" si="0"/>
        <v>0</v>
      </c>
      <c r="O20" s="263">
        <f t="shared" si="1"/>
        <v>0</v>
      </c>
      <c r="P20" s="62">
        <v>216</v>
      </c>
      <c r="Q20" s="62">
        <v>374</v>
      </c>
      <c r="R20" s="62">
        <v>360</v>
      </c>
      <c r="S20" s="28"/>
    </row>
    <row r="21" spans="1:19" ht="27.95" customHeight="1">
      <c r="A21" s="140">
        <v>16</v>
      </c>
      <c r="B21" s="141" t="s">
        <v>17</v>
      </c>
      <c r="C21" s="256"/>
      <c r="D21" s="257"/>
      <c r="E21" s="257"/>
      <c r="F21" s="257"/>
      <c r="G21" s="257"/>
      <c r="H21" s="257">
        <f t="shared" si="2"/>
        <v>0</v>
      </c>
      <c r="I21" s="258"/>
      <c r="J21" s="258"/>
      <c r="K21" s="258"/>
      <c r="L21" s="258"/>
      <c r="M21" s="258"/>
      <c r="N21" s="259">
        <f t="shared" si="0"/>
        <v>0</v>
      </c>
      <c r="O21" s="259">
        <f t="shared" si="1"/>
        <v>0</v>
      </c>
      <c r="P21" s="151">
        <v>102</v>
      </c>
      <c r="Q21" s="151">
        <v>425</v>
      </c>
      <c r="R21" s="151">
        <v>415</v>
      </c>
      <c r="S21" s="28"/>
    </row>
    <row r="22" spans="1:19" ht="27.95" customHeight="1">
      <c r="A22" s="24">
        <v>17</v>
      </c>
      <c r="B22" s="44" t="s">
        <v>18</v>
      </c>
      <c r="C22" s="260"/>
      <c r="D22" s="261"/>
      <c r="E22" s="261"/>
      <c r="F22" s="261"/>
      <c r="G22" s="261"/>
      <c r="H22" s="261">
        <f t="shared" si="2"/>
        <v>0</v>
      </c>
      <c r="I22" s="262"/>
      <c r="J22" s="262"/>
      <c r="K22" s="262"/>
      <c r="L22" s="262"/>
      <c r="M22" s="262"/>
      <c r="N22" s="263">
        <f t="shared" si="0"/>
        <v>0</v>
      </c>
      <c r="O22" s="263">
        <f t="shared" si="1"/>
        <v>0</v>
      </c>
      <c r="P22" s="62">
        <v>231</v>
      </c>
      <c r="Q22" s="62">
        <v>530</v>
      </c>
      <c r="R22" s="62">
        <v>475</v>
      </c>
      <c r="S22" s="28"/>
    </row>
    <row r="23" spans="1:19" ht="27.95" customHeight="1">
      <c r="A23" s="140">
        <v>18</v>
      </c>
      <c r="B23" s="141" t="s">
        <v>19</v>
      </c>
      <c r="C23" s="256"/>
      <c r="D23" s="257"/>
      <c r="E23" s="257"/>
      <c r="F23" s="257"/>
      <c r="G23" s="257"/>
      <c r="H23" s="257">
        <f t="shared" si="2"/>
        <v>0</v>
      </c>
      <c r="I23" s="258"/>
      <c r="J23" s="258"/>
      <c r="K23" s="258"/>
      <c r="L23" s="258"/>
      <c r="M23" s="258"/>
      <c r="N23" s="259">
        <f t="shared" si="0"/>
        <v>0</v>
      </c>
      <c r="O23" s="259">
        <f t="shared" si="1"/>
        <v>0</v>
      </c>
      <c r="P23" s="151">
        <v>307</v>
      </c>
      <c r="Q23" s="151">
        <v>723</v>
      </c>
      <c r="R23" s="151">
        <v>817</v>
      </c>
      <c r="S23" s="28"/>
    </row>
    <row r="24" spans="1:19" ht="27.95" customHeight="1">
      <c r="A24" s="401" t="s">
        <v>0</v>
      </c>
      <c r="B24" s="402"/>
      <c r="P24" s="63">
        <f>SUM(P6:P23)</f>
        <v>5445</v>
      </c>
      <c r="Q24" s="63">
        <f t="shared" ref="Q24:R24" si="3">SUM(Q6:Q23)</f>
        <v>11146</v>
      </c>
      <c r="R24" s="63">
        <f t="shared" si="3"/>
        <v>12225</v>
      </c>
      <c r="S24" s="63">
        <f>SUM(S6:S23)</f>
        <v>0</v>
      </c>
    </row>
    <row r="25" spans="1:19" ht="13.9" hidden="1" customHeight="1">
      <c r="N25" s="266"/>
      <c r="O25" s="265"/>
    </row>
    <row r="26" spans="1:19" ht="21.75" hidden="1" customHeight="1">
      <c r="B26" t="s">
        <v>20</v>
      </c>
      <c r="O26" s="8"/>
    </row>
    <row r="27" spans="1:19" ht="41.45" customHeight="1">
      <c r="O27" s="8"/>
    </row>
    <row r="30" spans="1:19">
      <c r="N30" s="264"/>
    </row>
  </sheetData>
  <mergeCells count="7">
    <mergeCell ref="A1:R1"/>
    <mergeCell ref="A2:A5"/>
    <mergeCell ref="B2:B5"/>
    <mergeCell ref="P2:P5"/>
    <mergeCell ref="Q2:Q5"/>
    <mergeCell ref="R2:R5"/>
    <mergeCell ref="A24:B24"/>
  </mergeCells>
  <pageMargins left="0.25" right="0.25" top="0.75" bottom="0.75" header="0.3" footer="0.3"/>
  <pageSetup paperSize="9" scale="7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zoomScale="70" zoomScaleNormal="70" workbookViewId="0">
      <selection activeCell="K10" sqref="K10"/>
    </sheetView>
  </sheetViews>
  <sheetFormatPr defaultRowHeight="12.75"/>
  <cols>
    <col min="1" max="1" width="6.5703125" customWidth="1"/>
    <col min="2" max="2" width="35.140625" customWidth="1"/>
    <col min="3" max="3" width="17.7109375" customWidth="1"/>
    <col min="4" max="4" width="17.42578125" customWidth="1"/>
    <col min="5" max="6" width="14.42578125" customWidth="1"/>
  </cols>
  <sheetData>
    <row r="1" spans="1:6" ht="51" customHeight="1">
      <c r="A1" s="416" t="s">
        <v>277</v>
      </c>
      <c r="B1" s="416"/>
      <c r="C1" s="416"/>
      <c r="D1" s="416"/>
      <c r="E1" s="416"/>
      <c r="F1" s="416"/>
    </row>
    <row r="2" spans="1:6" ht="31.5" customHeight="1">
      <c r="A2" s="413" t="s">
        <v>76</v>
      </c>
      <c r="B2" s="415" t="s">
        <v>41</v>
      </c>
      <c r="C2" s="417" t="s">
        <v>216</v>
      </c>
      <c r="D2" s="417"/>
      <c r="E2" s="417" t="s">
        <v>223</v>
      </c>
      <c r="F2" s="417"/>
    </row>
    <row r="3" spans="1:6" ht="48.75" customHeight="1">
      <c r="A3" s="414"/>
      <c r="B3" s="415"/>
      <c r="C3" s="313" t="s">
        <v>218</v>
      </c>
      <c r="D3" s="313" t="s">
        <v>217</v>
      </c>
      <c r="E3" s="313" t="s">
        <v>218</v>
      </c>
      <c r="F3" s="313" t="s">
        <v>217</v>
      </c>
    </row>
    <row r="4" spans="1:6" s="11" customFormat="1" ht="27.95" customHeight="1">
      <c r="A4" s="88">
        <v>1</v>
      </c>
      <c r="B4" s="37" t="s">
        <v>141</v>
      </c>
      <c r="C4" s="74">
        <v>594</v>
      </c>
      <c r="D4" s="31">
        <v>1189</v>
      </c>
      <c r="E4" s="108">
        <v>789</v>
      </c>
      <c r="F4" s="31">
        <v>1565</v>
      </c>
    </row>
    <row r="5" spans="1:6" ht="27.95" customHeight="1">
      <c r="A5" s="157">
        <v>2</v>
      </c>
      <c r="B5" s="141" t="s">
        <v>142</v>
      </c>
      <c r="C5" s="158">
        <v>548</v>
      </c>
      <c r="D5" s="159">
        <v>1200</v>
      </c>
      <c r="E5" s="160">
        <v>790</v>
      </c>
      <c r="F5" s="159">
        <v>1690</v>
      </c>
    </row>
    <row r="6" spans="1:6" ht="27.95" customHeight="1">
      <c r="A6" s="89">
        <v>3</v>
      </c>
      <c r="B6" s="44" t="s">
        <v>143</v>
      </c>
      <c r="C6" s="75">
        <v>1237</v>
      </c>
      <c r="D6" s="26">
        <v>2345</v>
      </c>
      <c r="E6" s="109">
        <v>1694</v>
      </c>
      <c r="F6" s="26">
        <v>3174</v>
      </c>
    </row>
    <row r="7" spans="1:6" s="12" customFormat="1" ht="27.95" customHeight="1">
      <c r="A7" s="157">
        <v>4</v>
      </c>
      <c r="B7" s="141" t="s">
        <v>144</v>
      </c>
      <c r="C7" s="158">
        <v>1820</v>
      </c>
      <c r="D7" s="159">
        <v>3873</v>
      </c>
      <c r="E7" s="160">
        <v>2443</v>
      </c>
      <c r="F7" s="159">
        <v>5112</v>
      </c>
    </row>
    <row r="8" spans="1:6" ht="27.95" customHeight="1">
      <c r="A8" s="89">
        <v>5</v>
      </c>
      <c r="B8" s="44" t="s">
        <v>145</v>
      </c>
      <c r="C8" s="75">
        <v>1375</v>
      </c>
      <c r="D8" s="26">
        <v>2780</v>
      </c>
      <c r="E8" s="109">
        <v>1706</v>
      </c>
      <c r="F8" s="26">
        <v>3372</v>
      </c>
    </row>
    <row r="9" spans="1:6" ht="27.95" customHeight="1">
      <c r="A9" s="157">
        <v>6</v>
      </c>
      <c r="B9" s="141" t="s">
        <v>146</v>
      </c>
      <c r="C9" s="158">
        <v>2347</v>
      </c>
      <c r="D9" s="159">
        <v>5046</v>
      </c>
      <c r="E9" s="160">
        <v>2952</v>
      </c>
      <c r="F9" s="159">
        <v>6262</v>
      </c>
    </row>
    <row r="10" spans="1:6" s="12" customFormat="1" ht="27.95" customHeight="1">
      <c r="A10" s="89">
        <v>7</v>
      </c>
      <c r="B10" s="44" t="s">
        <v>147</v>
      </c>
      <c r="C10" s="75">
        <v>736</v>
      </c>
      <c r="D10" s="27">
        <v>1466</v>
      </c>
      <c r="E10" s="110">
        <v>976</v>
      </c>
      <c r="F10" s="27">
        <v>1934</v>
      </c>
    </row>
    <row r="11" spans="1:6" s="12" customFormat="1" ht="27.95" customHeight="1">
      <c r="A11" s="157">
        <v>8</v>
      </c>
      <c r="B11" s="141" t="s">
        <v>148</v>
      </c>
      <c r="C11" s="158">
        <v>474</v>
      </c>
      <c r="D11" s="159">
        <v>960</v>
      </c>
      <c r="E11" s="161">
        <v>611</v>
      </c>
      <c r="F11" s="159">
        <v>1204</v>
      </c>
    </row>
    <row r="12" spans="1:6" ht="27.95" customHeight="1">
      <c r="A12" s="89">
        <v>9</v>
      </c>
      <c r="B12" s="44" t="s">
        <v>149</v>
      </c>
      <c r="C12" s="75">
        <v>432</v>
      </c>
      <c r="D12" s="26">
        <v>874</v>
      </c>
      <c r="E12" s="109">
        <v>596</v>
      </c>
      <c r="F12" s="26">
        <v>1231</v>
      </c>
    </row>
    <row r="13" spans="1:6" s="12" customFormat="1" ht="27.95" customHeight="1">
      <c r="A13" s="157">
        <v>10</v>
      </c>
      <c r="B13" s="141" t="s">
        <v>150</v>
      </c>
      <c r="C13" s="158">
        <v>680</v>
      </c>
      <c r="D13" s="159">
        <v>1245</v>
      </c>
      <c r="E13" s="160">
        <v>856</v>
      </c>
      <c r="F13" s="159">
        <v>1554</v>
      </c>
    </row>
    <row r="14" spans="1:6" ht="27.95" customHeight="1">
      <c r="A14" s="89">
        <v>11</v>
      </c>
      <c r="B14" s="44" t="s">
        <v>151</v>
      </c>
      <c r="C14" s="75">
        <v>591</v>
      </c>
      <c r="D14" s="26">
        <v>1251</v>
      </c>
      <c r="E14" s="109">
        <v>723</v>
      </c>
      <c r="F14" s="26">
        <v>1526</v>
      </c>
    </row>
    <row r="15" spans="1:6" s="11" customFormat="1" ht="27.95" customHeight="1">
      <c r="A15" s="157">
        <v>12</v>
      </c>
      <c r="B15" s="141" t="s">
        <v>152</v>
      </c>
      <c r="C15" s="158">
        <v>827</v>
      </c>
      <c r="D15" s="159">
        <v>1624</v>
      </c>
      <c r="E15" s="160">
        <v>1125</v>
      </c>
      <c r="F15" s="159">
        <v>2182</v>
      </c>
    </row>
    <row r="16" spans="1:6" ht="27.95" customHeight="1">
      <c r="A16" s="89">
        <v>13</v>
      </c>
      <c r="B16" s="44" t="s">
        <v>153</v>
      </c>
      <c r="C16" s="75">
        <v>717</v>
      </c>
      <c r="D16" s="26">
        <v>1358</v>
      </c>
      <c r="E16" s="109">
        <v>945</v>
      </c>
      <c r="F16" s="26">
        <v>1746</v>
      </c>
    </row>
    <row r="17" spans="1:6" s="12" customFormat="1" ht="27.95" customHeight="1">
      <c r="A17" s="157">
        <v>14</v>
      </c>
      <c r="B17" s="141" t="s">
        <v>154</v>
      </c>
      <c r="C17" s="158">
        <v>737</v>
      </c>
      <c r="D17" s="159">
        <v>1534</v>
      </c>
      <c r="E17" s="160">
        <v>924</v>
      </c>
      <c r="F17" s="159">
        <v>1882</v>
      </c>
    </row>
    <row r="18" spans="1:6" ht="27.95" customHeight="1">
      <c r="A18" s="89">
        <v>15</v>
      </c>
      <c r="B18" s="44" t="s">
        <v>155</v>
      </c>
      <c r="C18" s="75">
        <v>716</v>
      </c>
      <c r="D18" s="26">
        <v>1428</v>
      </c>
      <c r="E18" s="109">
        <v>954</v>
      </c>
      <c r="F18" s="26">
        <v>1886</v>
      </c>
    </row>
    <row r="19" spans="1:6" ht="27.95" customHeight="1">
      <c r="A19" s="157">
        <v>16</v>
      </c>
      <c r="B19" s="141" t="s">
        <v>156</v>
      </c>
      <c r="C19" s="158">
        <v>216</v>
      </c>
      <c r="D19" s="159">
        <v>424</v>
      </c>
      <c r="E19" s="161">
        <v>304</v>
      </c>
      <c r="F19" s="159">
        <v>593</v>
      </c>
    </row>
    <row r="20" spans="1:6" ht="27.95" customHeight="1">
      <c r="A20" s="89">
        <v>17</v>
      </c>
      <c r="B20" s="44" t="s">
        <v>157</v>
      </c>
      <c r="C20" s="75">
        <v>809</v>
      </c>
      <c r="D20" s="26">
        <v>1541</v>
      </c>
      <c r="E20" s="109">
        <v>1014</v>
      </c>
      <c r="F20" s="26">
        <v>1933</v>
      </c>
    </row>
    <row r="21" spans="1:6" ht="27.95" customHeight="1">
      <c r="A21" s="157">
        <v>18</v>
      </c>
      <c r="B21" s="141" t="s">
        <v>158</v>
      </c>
      <c r="C21" s="158">
        <v>713</v>
      </c>
      <c r="D21" s="159">
        <v>1503</v>
      </c>
      <c r="E21" s="160">
        <v>930</v>
      </c>
      <c r="F21" s="159">
        <v>1917</v>
      </c>
    </row>
    <row r="22" spans="1:6" s="13" customFormat="1" ht="27.95" customHeight="1">
      <c r="A22" s="411" t="s">
        <v>0</v>
      </c>
      <c r="B22" s="412"/>
      <c r="C22" s="76">
        <v>15569</v>
      </c>
      <c r="D22" s="26">
        <v>31641</v>
      </c>
      <c r="E22" s="180">
        <v>20332</v>
      </c>
      <c r="F22" s="26">
        <v>40763</v>
      </c>
    </row>
    <row r="24" spans="1:6" ht="15.75">
      <c r="B24" s="10"/>
    </row>
    <row r="27" spans="1:6" ht="28.5" customHeight="1"/>
  </sheetData>
  <mergeCells count="6">
    <mergeCell ref="A22:B22"/>
    <mergeCell ref="A2:A3"/>
    <mergeCell ref="B2:B3"/>
    <mergeCell ref="A1:F1"/>
    <mergeCell ref="C2:D2"/>
    <mergeCell ref="E2:F2"/>
  </mergeCells>
  <phoneticPr fontId="21" type="noConversion"/>
  <pageMargins left="0.56000000000000005" right="0.16" top="0.61" bottom="0.44" header="0.5" footer="0.46"/>
  <pageSetup paperSize="9" scale="115" orientation="portrait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="90" zoomScaleNormal="90" workbookViewId="0">
      <selection activeCell="G34" sqref="G34"/>
    </sheetView>
  </sheetViews>
  <sheetFormatPr defaultColWidth="9.140625" defaultRowHeight="18"/>
  <cols>
    <col min="1" max="1" width="4.5703125" style="14" customWidth="1"/>
    <col min="2" max="2" width="23.7109375" style="14" customWidth="1"/>
    <col min="3" max="3" width="11.7109375" style="14" customWidth="1"/>
    <col min="4" max="4" width="11" style="14" customWidth="1"/>
    <col min="5" max="5" width="11.28515625" style="14" customWidth="1"/>
    <col min="6" max="6" width="13.7109375" style="14" customWidth="1"/>
    <col min="7" max="7" width="10.28515625" style="14" customWidth="1"/>
    <col min="8" max="8" width="10.85546875" style="14" customWidth="1"/>
    <col min="9" max="9" width="9.5703125" style="14" customWidth="1"/>
    <col min="10" max="10" width="14" style="14" customWidth="1"/>
    <col min="11" max="16384" width="9.140625" style="14"/>
  </cols>
  <sheetData>
    <row r="1" spans="1:10" ht="17.45" customHeight="1">
      <c r="B1" s="418" t="s">
        <v>25</v>
      </c>
      <c r="C1" s="418"/>
      <c r="D1" s="418"/>
      <c r="E1" s="418"/>
      <c r="F1" s="418"/>
      <c r="G1" s="419"/>
      <c r="H1" s="419"/>
      <c r="I1" s="419"/>
    </row>
    <row r="2" spans="1:10" ht="17.45" customHeight="1">
      <c r="A2" s="418" t="s">
        <v>26</v>
      </c>
      <c r="B2" s="419"/>
      <c r="C2" s="419"/>
      <c r="D2" s="419"/>
      <c r="E2" s="419"/>
      <c r="F2" s="419"/>
      <c r="G2" s="419"/>
      <c r="H2" s="419"/>
      <c r="I2" s="419"/>
      <c r="J2" s="419"/>
    </row>
    <row r="3" spans="1:10" ht="16.899999999999999" customHeight="1">
      <c r="A3" s="428" t="s">
        <v>34</v>
      </c>
      <c r="B3" s="429"/>
      <c r="C3" s="429"/>
      <c r="D3" s="429"/>
      <c r="E3" s="429"/>
      <c r="F3" s="429"/>
      <c r="G3" s="429"/>
      <c r="H3" s="429"/>
      <c r="I3" s="429"/>
      <c r="J3" s="429"/>
    </row>
    <row r="4" spans="1:10" ht="18" hidden="1" customHeight="1">
      <c r="C4" s="118"/>
    </row>
    <row r="5" spans="1:10" ht="17.45" hidden="1" customHeight="1">
      <c r="A5" s="119"/>
      <c r="B5" s="119"/>
      <c r="C5" s="119"/>
      <c r="D5" s="119"/>
    </row>
    <row r="6" spans="1:10" ht="21.6" customHeight="1">
      <c r="B6" s="420" t="s">
        <v>278</v>
      </c>
      <c r="C6" s="421"/>
      <c r="D6" s="419"/>
      <c r="E6" s="419"/>
      <c r="F6" s="419"/>
      <c r="G6" s="419"/>
    </row>
    <row r="7" spans="1:10" ht="12.6" customHeight="1" thickBot="1">
      <c r="B7" s="120"/>
      <c r="C7" s="121"/>
    </row>
    <row r="8" spans="1:10" ht="17.45" customHeight="1">
      <c r="A8" s="430" t="s">
        <v>77</v>
      </c>
      <c r="B8" s="433" t="s">
        <v>41</v>
      </c>
      <c r="C8" s="422" t="s">
        <v>171</v>
      </c>
      <c r="D8" s="422" t="s">
        <v>224</v>
      </c>
      <c r="E8" s="422" t="s">
        <v>78</v>
      </c>
      <c r="F8" s="425" t="s">
        <v>79</v>
      </c>
      <c r="G8" s="436" t="s">
        <v>225</v>
      </c>
      <c r="H8" s="437"/>
      <c r="I8" s="437"/>
      <c r="J8" s="438"/>
    </row>
    <row r="9" spans="1:10" ht="17.45" customHeight="1">
      <c r="A9" s="431"/>
      <c r="B9" s="434"/>
      <c r="C9" s="423"/>
      <c r="D9" s="423"/>
      <c r="E9" s="423"/>
      <c r="F9" s="426"/>
      <c r="G9" s="439" t="s">
        <v>80</v>
      </c>
      <c r="H9" s="440"/>
      <c r="I9" s="441"/>
      <c r="J9" s="442" t="s">
        <v>81</v>
      </c>
    </row>
    <row r="10" spans="1:10" ht="23.25" thickBot="1">
      <c r="A10" s="432"/>
      <c r="B10" s="435"/>
      <c r="C10" s="424"/>
      <c r="D10" s="424"/>
      <c r="E10" s="424"/>
      <c r="F10" s="427"/>
      <c r="G10" s="122" t="s">
        <v>82</v>
      </c>
      <c r="H10" s="123" t="s">
        <v>83</v>
      </c>
      <c r="I10" s="123" t="s">
        <v>84</v>
      </c>
      <c r="J10" s="443"/>
    </row>
    <row r="11" spans="1:10">
      <c r="A11" s="124">
        <v>1</v>
      </c>
      <c r="B11" s="125" t="s">
        <v>85</v>
      </c>
      <c r="C11" s="88">
        <v>3</v>
      </c>
      <c r="D11" s="88">
        <v>271</v>
      </c>
      <c r="E11" s="126">
        <v>274</v>
      </c>
      <c r="F11" s="126">
        <v>250</v>
      </c>
      <c r="G11" s="127">
        <v>431</v>
      </c>
      <c r="H11" s="128">
        <v>424</v>
      </c>
      <c r="I11" s="128">
        <v>7</v>
      </c>
      <c r="J11" s="129">
        <v>386</v>
      </c>
    </row>
    <row r="12" spans="1:10">
      <c r="A12" s="192">
        <v>2</v>
      </c>
      <c r="B12" s="193" t="s">
        <v>86</v>
      </c>
      <c r="C12" s="194">
        <v>3</v>
      </c>
      <c r="D12" s="195">
        <v>233</v>
      </c>
      <c r="E12" s="196">
        <v>236</v>
      </c>
      <c r="F12" s="196">
        <v>220</v>
      </c>
      <c r="G12" s="197">
        <v>380</v>
      </c>
      <c r="H12" s="198">
        <v>373</v>
      </c>
      <c r="I12" s="198">
        <v>7</v>
      </c>
      <c r="J12" s="199">
        <v>337</v>
      </c>
    </row>
    <row r="13" spans="1:10">
      <c r="A13" s="130">
        <v>3</v>
      </c>
      <c r="B13" s="131" t="s">
        <v>87</v>
      </c>
      <c r="C13" s="89">
        <v>33</v>
      </c>
      <c r="D13" s="88">
        <v>459</v>
      </c>
      <c r="E13" s="132">
        <v>492</v>
      </c>
      <c r="F13" s="132">
        <v>463</v>
      </c>
      <c r="G13" s="133">
        <v>838</v>
      </c>
      <c r="H13" s="128">
        <v>755</v>
      </c>
      <c r="I13" s="128">
        <v>83</v>
      </c>
      <c r="J13" s="134">
        <v>765</v>
      </c>
    </row>
    <row r="14" spans="1:10">
      <c r="A14" s="192">
        <v>4</v>
      </c>
      <c r="B14" s="193" t="s">
        <v>88</v>
      </c>
      <c r="C14" s="194">
        <v>6</v>
      </c>
      <c r="D14" s="195">
        <v>881</v>
      </c>
      <c r="E14" s="196">
        <v>887</v>
      </c>
      <c r="F14" s="196">
        <v>816</v>
      </c>
      <c r="G14" s="197">
        <v>1269</v>
      </c>
      <c r="H14" s="198">
        <v>1243</v>
      </c>
      <c r="I14" s="198">
        <v>26</v>
      </c>
      <c r="J14" s="199">
        <v>1138</v>
      </c>
    </row>
    <row r="15" spans="1:10">
      <c r="A15" s="130">
        <v>5</v>
      </c>
      <c r="B15" s="131" t="s">
        <v>89</v>
      </c>
      <c r="C15" s="89">
        <v>12</v>
      </c>
      <c r="D15" s="88">
        <v>667</v>
      </c>
      <c r="E15" s="132">
        <v>679</v>
      </c>
      <c r="F15" s="132">
        <v>623</v>
      </c>
      <c r="G15" s="133">
        <v>920</v>
      </c>
      <c r="H15" s="128">
        <v>898</v>
      </c>
      <c r="I15" s="128">
        <v>22</v>
      </c>
      <c r="J15" s="134">
        <v>835</v>
      </c>
    </row>
    <row r="16" spans="1:10">
      <c r="A16" s="192">
        <v>6</v>
      </c>
      <c r="B16" s="193" t="s">
        <v>7</v>
      </c>
      <c r="C16" s="194">
        <v>13</v>
      </c>
      <c r="D16" s="195">
        <v>1236</v>
      </c>
      <c r="E16" s="196">
        <v>1249</v>
      </c>
      <c r="F16" s="196">
        <v>1152</v>
      </c>
      <c r="G16" s="197">
        <v>1681</v>
      </c>
      <c r="H16" s="198">
        <v>1643</v>
      </c>
      <c r="I16" s="198">
        <v>38</v>
      </c>
      <c r="J16" s="199">
        <v>1509</v>
      </c>
    </row>
    <row r="17" spans="1:10">
      <c r="A17" s="130">
        <v>7</v>
      </c>
      <c r="B17" s="131" t="s">
        <v>8</v>
      </c>
      <c r="C17" s="89">
        <v>7</v>
      </c>
      <c r="D17" s="88">
        <v>336</v>
      </c>
      <c r="E17" s="132">
        <v>343</v>
      </c>
      <c r="F17" s="132">
        <v>309</v>
      </c>
      <c r="G17" s="133">
        <v>510</v>
      </c>
      <c r="H17" s="128">
        <v>496</v>
      </c>
      <c r="I17" s="128">
        <v>14</v>
      </c>
      <c r="J17" s="134">
        <v>454</v>
      </c>
    </row>
    <row r="18" spans="1:10">
      <c r="A18" s="192">
        <v>8</v>
      </c>
      <c r="B18" s="193" t="s">
        <v>9</v>
      </c>
      <c r="C18" s="194">
        <v>2</v>
      </c>
      <c r="D18" s="195">
        <v>238</v>
      </c>
      <c r="E18" s="196">
        <v>240</v>
      </c>
      <c r="F18" s="196">
        <v>225</v>
      </c>
      <c r="G18" s="197">
        <v>329</v>
      </c>
      <c r="H18" s="198">
        <v>323</v>
      </c>
      <c r="I18" s="198">
        <v>6</v>
      </c>
      <c r="J18" s="199">
        <v>302</v>
      </c>
    </row>
    <row r="19" spans="1:10">
      <c r="A19" s="130">
        <v>9</v>
      </c>
      <c r="B19" s="131" t="s">
        <v>10</v>
      </c>
      <c r="C19" s="89">
        <v>1</v>
      </c>
      <c r="D19" s="88">
        <v>205</v>
      </c>
      <c r="E19" s="132">
        <v>206</v>
      </c>
      <c r="F19" s="132">
        <v>193</v>
      </c>
      <c r="G19" s="133">
        <v>326</v>
      </c>
      <c r="H19" s="128">
        <v>319</v>
      </c>
      <c r="I19" s="128">
        <v>7</v>
      </c>
      <c r="J19" s="134">
        <v>298</v>
      </c>
    </row>
    <row r="20" spans="1:10">
      <c r="A20" s="192">
        <v>10</v>
      </c>
      <c r="B20" s="193" t="s">
        <v>11</v>
      </c>
      <c r="C20" s="194">
        <v>8</v>
      </c>
      <c r="D20" s="195">
        <v>220</v>
      </c>
      <c r="E20" s="196">
        <v>228</v>
      </c>
      <c r="F20" s="196">
        <v>205</v>
      </c>
      <c r="G20" s="197">
        <v>346</v>
      </c>
      <c r="H20" s="198">
        <v>333</v>
      </c>
      <c r="I20" s="198">
        <v>13</v>
      </c>
      <c r="J20" s="199">
        <v>309</v>
      </c>
    </row>
    <row r="21" spans="1:10">
      <c r="A21" s="130">
        <v>11</v>
      </c>
      <c r="B21" s="131" t="s">
        <v>12</v>
      </c>
      <c r="C21" s="89">
        <v>4</v>
      </c>
      <c r="D21" s="88">
        <v>284</v>
      </c>
      <c r="E21" s="132">
        <v>288</v>
      </c>
      <c r="F21" s="132">
        <v>265</v>
      </c>
      <c r="G21" s="133">
        <v>389</v>
      </c>
      <c r="H21" s="128">
        <v>377</v>
      </c>
      <c r="I21" s="128">
        <v>12</v>
      </c>
      <c r="J21" s="134">
        <v>348</v>
      </c>
    </row>
    <row r="22" spans="1:10">
      <c r="A22" s="192">
        <v>12</v>
      </c>
      <c r="B22" s="193" t="s">
        <v>13</v>
      </c>
      <c r="C22" s="194">
        <v>9</v>
      </c>
      <c r="D22" s="195">
        <v>347</v>
      </c>
      <c r="E22" s="196">
        <v>356</v>
      </c>
      <c r="F22" s="196">
        <v>328</v>
      </c>
      <c r="G22" s="197">
        <v>569</v>
      </c>
      <c r="H22" s="198">
        <v>554</v>
      </c>
      <c r="I22" s="198">
        <v>15</v>
      </c>
      <c r="J22" s="199">
        <v>511</v>
      </c>
    </row>
    <row r="23" spans="1:10">
      <c r="A23" s="130">
        <v>13</v>
      </c>
      <c r="B23" s="131" t="s">
        <v>14</v>
      </c>
      <c r="C23" s="89">
        <v>7</v>
      </c>
      <c r="D23" s="88">
        <v>289</v>
      </c>
      <c r="E23" s="132">
        <v>296</v>
      </c>
      <c r="F23" s="132">
        <v>272</v>
      </c>
      <c r="G23" s="133">
        <v>434</v>
      </c>
      <c r="H23" s="128">
        <v>409</v>
      </c>
      <c r="I23" s="128">
        <v>25</v>
      </c>
      <c r="J23" s="134">
        <v>384</v>
      </c>
    </row>
    <row r="24" spans="1:10">
      <c r="A24" s="192">
        <v>14</v>
      </c>
      <c r="B24" s="193" t="s">
        <v>15</v>
      </c>
      <c r="C24" s="194">
        <v>12</v>
      </c>
      <c r="D24" s="195">
        <v>368</v>
      </c>
      <c r="E24" s="196">
        <v>380</v>
      </c>
      <c r="F24" s="196">
        <v>359</v>
      </c>
      <c r="G24" s="197">
        <v>512</v>
      </c>
      <c r="H24" s="198">
        <v>493</v>
      </c>
      <c r="I24" s="198">
        <v>19</v>
      </c>
      <c r="J24" s="199">
        <v>474</v>
      </c>
    </row>
    <row r="25" spans="1:10">
      <c r="A25" s="130">
        <v>15</v>
      </c>
      <c r="B25" s="131" t="s">
        <v>16</v>
      </c>
      <c r="C25" s="89">
        <v>3</v>
      </c>
      <c r="D25" s="88">
        <v>251</v>
      </c>
      <c r="E25" s="132">
        <v>254</v>
      </c>
      <c r="F25" s="132">
        <v>241</v>
      </c>
      <c r="G25" s="133">
        <v>384</v>
      </c>
      <c r="H25" s="128">
        <v>375</v>
      </c>
      <c r="I25" s="128">
        <v>9</v>
      </c>
      <c r="J25" s="134">
        <v>348</v>
      </c>
    </row>
    <row r="26" spans="1:10">
      <c r="A26" s="192">
        <v>16</v>
      </c>
      <c r="B26" s="193" t="s">
        <v>17</v>
      </c>
      <c r="C26" s="194">
        <v>1</v>
      </c>
      <c r="D26" s="195">
        <v>114</v>
      </c>
      <c r="E26" s="196">
        <v>115</v>
      </c>
      <c r="F26" s="196">
        <v>107</v>
      </c>
      <c r="G26" s="197">
        <v>165</v>
      </c>
      <c r="H26" s="198">
        <v>163</v>
      </c>
      <c r="I26" s="198">
        <v>2</v>
      </c>
      <c r="J26" s="199">
        <v>151</v>
      </c>
    </row>
    <row r="27" spans="1:10">
      <c r="A27" s="130">
        <v>17</v>
      </c>
      <c r="B27" s="131" t="s">
        <v>18</v>
      </c>
      <c r="C27" s="89">
        <v>5</v>
      </c>
      <c r="D27" s="88">
        <v>315</v>
      </c>
      <c r="E27" s="132">
        <v>320</v>
      </c>
      <c r="F27" s="132">
        <v>288</v>
      </c>
      <c r="G27" s="133">
        <v>464</v>
      </c>
      <c r="H27" s="128">
        <v>453</v>
      </c>
      <c r="I27" s="128">
        <v>11</v>
      </c>
      <c r="J27" s="134">
        <v>413</v>
      </c>
    </row>
    <row r="28" spans="1:10">
      <c r="A28" s="192">
        <v>18</v>
      </c>
      <c r="B28" s="193" t="s">
        <v>19</v>
      </c>
      <c r="C28" s="194">
        <v>11</v>
      </c>
      <c r="D28" s="195">
        <v>302</v>
      </c>
      <c r="E28" s="196">
        <v>313</v>
      </c>
      <c r="F28" s="196">
        <v>295</v>
      </c>
      <c r="G28" s="197">
        <v>494</v>
      </c>
      <c r="H28" s="198">
        <v>463</v>
      </c>
      <c r="I28" s="198">
        <v>31</v>
      </c>
      <c r="J28" s="199">
        <v>454</v>
      </c>
    </row>
    <row r="29" spans="1:10" ht="18.75" thickBot="1">
      <c r="A29" s="135"/>
      <c r="B29" s="136" t="s">
        <v>0</v>
      </c>
      <c r="C29" s="137">
        <f>SUM(C11:C28)</f>
        <v>140</v>
      </c>
      <c r="D29" s="137">
        <f t="shared" ref="D29:J29" si="0">SUM(D11:D28)</f>
        <v>7016</v>
      </c>
      <c r="E29" s="137">
        <f t="shared" si="0"/>
        <v>7156</v>
      </c>
      <c r="F29" s="137">
        <f t="shared" si="0"/>
        <v>6611</v>
      </c>
      <c r="G29" s="137">
        <f t="shared" si="0"/>
        <v>10441</v>
      </c>
      <c r="H29" s="137">
        <f t="shared" si="0"/>
        <v>10094</v>
      </c>
      <c r="I29" s="137">
        <f t="shared" si="0"/>
        <v>347</v>
      </c>
      <c r="J29" s="137">
        <f t="shared" si="0"/>
        <v>9416</v>
      </c>
    </row>
  </sheetData>
  <mergeCells count="13">
    <mergeCell ref="B1:I1"/>
    <mergeCell ref="B6:G6"/>
    <mergeCell ref="D8:D10"/>
    <mergeCell ref="E8:E10"/>
    <mergeCell ref="F8:F10"/>
    <mergeCell ref="A2:J2"/>
    <mergeCell ref="A3:J3"/>
    <mergeCell ref="A8:A10"/>
    <mergeCell ref="B8:B10"/>
    <mergeCell ref="C8:C10"/>
    <mergeCell ref="G8:J8"/>
    <mergeCell ref="G9:I9"/>
    <mergeCell ref="J9:J10"/>
  </mergeCells>
  <phoneticPr fontId="21" type="noConversion"/>
  <pageMargins left="0.53" right="0.02" top="0.38" bottom="0.69" header="0.38" footer="0.5"/>
  <pageSetup paperSize="9" orientation="landscape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zoomScale="87" zoomScaleNormal="87" workbookViewId="0">
      <selection activeCell="M30" sqref="M30"/>
    </sheetView>
  </sheetViews>
  <sheetFormatPr defaultColWidth="8.7109375" defaultRowHeight="26.25" customHeight="1"/>
  <cols>
    <col min="1" max="1" width="4.7109375" style="321" customWidth="1"/>
    <col min="2" max="2" width="24.5703125" style="321" customWidth="1"/>
    <col min="3" max="3" width="11.28515625" style="321" customWidth="1"/>
    <col min="4" max="4" width="12.42578125" style="365" customWidth="1"/>
    <col min="5" max="5" width="11.28515625" style="365" customWidth="1"/>
    <col min="6" max="6" width="10" style="365" customWidth="1"/>
    <col min="7" max="8" width="11.7109375" style="365" customWidth="1"/>
    <col min="9" max="9" width="12.42578125" style="321" customWidth="1"/>
    <col min="10" max="10" width="14.28515625" style="321" customWidth="1"/>
    <col min="11" max="11" width="12.85546875" style="321" customWidth="1"/>
    <col min="12" max="12" width="13.42578125" style="321" customWidth="1"/>
    <col min="13" max="13" width="9.7109375" style="321" customWidth="1"/>
    <col min="14" max="16384" width="8.7109375" style="321"/>
  </cols>
  <sheetData>
    <row r="1" spans="1:13" ht="28.15" customHeight="1">
      <c r="A1" s="447" t="s">
        <v>258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</row>
    <row r="2" spans="1:13" ht="15.75" customHeight="1">
      <c r="A2" s="448" t="s">
        <v>288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</row>
    <row r="3" spans="1:13" ht="15.6" customHeight="1">
      <c r="A3" s="449" t="s">
        <v>77</v>
      </c>
      <c r="B3" s="451" t="s">
        <v>41</v>
      </c>
      <c r="C3" s="453" t="s">
        <v>259</v>
      </c>
      <c r="D3" s="453"/>
      <c r="E3" s="453"/>
      <c r="F3" s="453"/>
      <c r="G3" s="453"/>
      <c r="H3" s="453"/>
      <c r="I3" s="409" t="s">
        <v>260</v>
      </c>
      <c r="J3" s="409" t="s">
        <v>261</v>
      </c>
      <c r="K3" s="409" t="s">
        <v>262</v>
      </c>
      <c r="L3" s="409" t="s">
        <v>263</v>
      </c>
      <c r="M3" s="409" t="s">
        <v>264</v>
      </c>
    </row>
    <row r="4" spans="1:13" ht="15.75" customHeight="1">
      <c r="A4" s="449"/>
      <c r="B4" s="451"/>
      <c r="C4" s="444" t="s">
        <v>265</v>
      </c>
      <c r="D4" s="446" t="s">
        <v>266</v>
      </c>
      <c r="E4" s="446"/>
      <c r="F4" s="446"/>
      <c r="G4" s="446"/>
      <c r="H4" s="446"/>
      <c r="I4" s="409"/>
      <c r="J4" s="409"/>
      <c r="K4" s="409"/>
      <c r="L4" s="409"/>
      <c r="M4" s="409"/>
    </row>
    <row r="5" spans="1:13" ht="58.15" customHeight="1" thickBot="1">
      <c r="A5" s="450"/>
      <c r="B5" s="452"/>
      <c r="C5" s="445"/>
      <c r="D5" s="362" t="s">
        <v>267</v>
      </c>
      <c r="E5" s="362" t="s">
        <v>268</v>
      </c>
      <c r="F5" s="362" t="s">
        <v>269</v>
      </c>
      <c r="G5" s="362" t="s">
        <v>270</v>
      </c>
      <c r="H5" s="362" t="s">
        <v>271</v>
      </c>
      <c r="I5" s="410"/>
      <c r="J5" s="410"/>
      <c r="K5" s="410"/>
      <c r="L5" s="410"/>
      <c r="M5" s="410"/>
    </row>
    <row r="6" spans="1:13" ht="21.4" customHeight="1" thickTop="1">
      <c r="A6" s="36" t="s">
        <v>90</v>
      </c>
      <c r="B6" s="37" t="s">
        <v>141</v>
      </c>
      <c r="C6" s="251">
        <v>22</v>
      </c>
      <c r="D6" s="252">
        <v>0</v>
      </c>
      <c r="E6" s="252">
        <v>8</v>
      </c>
      <c r="F6" s="252">
        <v>14</v>
      </c>
      <c r="G6" s="252">
        <v>0</v>
      </c>
      <c r="H6" s="252">
        <v>0</v>
      </c>
      <c r="I6" s="251">
        <v>0</v>
      </c>
      <c r="J6" s="251">
        <v>0</v>
      </c>
      <c r="K6" s="251">
        <v>0</v>
      </c>
      <c r="L6" s="251">
        <v>1</v>
      </c>
      <c r="M6" s="251">
        <v>23</v>
      </c>
    </row>
    <row r="7" spans="1:13" ht="21.4" customHeight="1">
      <c r="A7" s="140" t="s">
        <v>91</v>
      </c>
      <c r="B7" s="141" t="s">
        <v>142</v>
      </c>
      <c r="C7" s="256">
        <v>11</v>
      </c>
      <c r="D7" s="257">
        <v>1</v>
      </c>
      <c r="E7" s="257">
        <v>6</v>
      </c>
      <c r="F7" s="257">
        <v>3</v>
      </c>
      <c r="G7" s="257">
        <v>1</v>
      </c>
      <c r="H7" s="257">
        <v>0</v>
      </c>
      <c r="I7" s="256">
        <v>1</v>
      </c>
      <c r="J7" s="256">
        <v>0</v>
      </c>
      <c r="K7" s="256">
        <v>0</v>
      </c>
      <c r="L7" s="256">
        <v>0</v>
      </c>
      <c r="M7" s="256">
        <v>14</v>
      </c>
    </row>
    <row r="8" spans="1:13" ht="21.4" customHeight="1">
      <c r="A8" s="24" t="s">
        <v>92</v>
      </c>
      <c r="B8" s="44" t="s">
        <v>143</v>
      </c>
      <c r="C8" s="260">
        <v>19</v>
      </c>
      <c r="D8" s="261">
        <v>7</v>
      </c>
      <c r="E8" s="261">
        <v>4</v>
      </c>
      <c r="F8" s="261">
        <v>7</v>
      </c>
      <c r="G8" s="261">
        <v>0</v>
      </c>
      <c r="H8" s="261">
        <v>1</v>
      </c>
      <c r="I8" s="260">
        <v>1</v>
      </c>
      <c r="J8" s="260">
        <v>0</v>
      </c>
      <c r="K8" s="260">
        <v>0</v>
      </c>
      <c r="L8" s="260">
        <v>1</v>
      </c>
      <c r="M8" s="260">
        <v>21</v>
      </c>
    </row>
    <row r="9" spans="1:13" ht="21.4" customHeight="1">
      <c r="A9" s="140" t="s">
        <v>93</v>
      </c>
      <c r="B9" s="141" t="s">
        <v>144</v>
      </c>
      <c r="C9" s="256">
        <v>57</v>
      </c>
      <c r="D9" s="257">
        <v>5</v>
      </c>
      <c r="E9" s="257">
        <v>36</v>
      </c>
      <c r="F9" s="257">
        <v>16</v>
      </c>
      <c r="G9" s="257">
        <v>0</v>
      </c>
      <c r="H9" s="257">
        <v>1</v>
      </c>
      <c r="I9" s="256">
        <v>6</v>
      </c>
      <c r="J9" s="256">
        <v>0</v>
      </c>
      <c r="K9" s="256">
        <v>0</v>
      </c>
      <c r="L9" s="256">
        <v>5</v>
      </c>
      <c r="M9" s="256">
        <v>68</v>
      </c>
    </row>
    <row r="10" spans="1:13" ht="21.4" customHeight="1">
      <c r="A10" s="24" t="s">
        <v>94</v>
      </c>
      <c r="B10" s="44" t="s">
        <v>145</v>
      </c>
      <c r="C10" s="260">
        <v>80</v>
      </c>
      <c r="D10" s="261">
        <v>9</v>
      </c>
      <c r="E10" s="261">
        <v>21</v>
      </c>
      <c r="F10" s="261">
        <v>48</v>
      </c>
      <c r="G10" s="261">
        <v>0</v>
      </c>
      <c r="H10" s="261">
        <v>2</v>
      </c>
      <c r="I10" s="260">
        <v>3</v>
      </c>
      <c r="J10" s="260">
        <v>0</v>
      </c>
      <c r="K10" s="260">
        <v>0</v>
      </c>
      <c r="L10" s="260">
        <v>3</v>
      </c>
      <c r="M10" s="260">
        <v>86</v>
      </c>
    </row>
    <row r="11" spans="1:13" ht="21.4" customHeight="1">
      <c r="A11" s="140" t="s">
        <v>95</v>
      </c>
      <c r="B11" s="141" t="s">
        <v>146</v>
      </c>
      <c r="C11" s="256">
        <v>83</v>
      </c>
      <c r="D11" s="257">
        <v>19</v>
      </c>
      <c r="E11" s="257">
        <v>22</v>
      </c>
      <c r="F11" s="257">
        <v>41</v>
      </c>
      <c r="G11" s="257">
        <v>0</v>
      </c>
      <c r="H11" s="257">
        <v>1</v>
      </c>
      <c r="I11" s="256">
        <v>1</v>
      </c>
      <c r="J11" s="256">
        <v>0</v>
      </c>
      <c r="K11" s="256">
        <v>0</v>
      </c>
      <c r="L11" s="256">
        <v>0</v>
      </c>
      <c r="M11" s="256">
        <v>83</v>
      </c>
    </row>
    <row r="12" spans="1:13" ht="21.4" customHeight="1">
      <c r="A12" s="24" t="s">
        <v>96</v>
      </c>
      <c r="B12" s="44" t="s">
        <v>147</v>
      </c>
      <c r="C12" s="260">
        <v>13</v>
      </c>
      <c r="D12" s="261">
        <v>3</v>
      </c>
      <c r="E12" s="261">
        <v>7</v>
      </c>
      <c r="F12" s="261">
        <v>3</v>
      </c>
      <c r="G12" s="261">
        <v>0</v>
      </c>
      <c r="H12" s="261">
        <v>0</v>
      </c>
      <c r="I12" s="260">
        <v>1</v>
      </c>
      <c r="J12" s="260">
        <v>0</v>
      </c>
      <c r="K12" s="260">
        <v>0</v>
      </c>
      <c r="L12" s="260">
        <v>0</v>
      </c>
      <c r="M12" s="260">
        <v>14</v>
      </c>
    </row>
    <row r="13" spans="1:13" ht="21.4" customHeight="1">
      <c r="A13" s="140" t="s">
        <v>97</v>
      </c>
      <c r="B13" s="141" t="s">
        <v>148</v>
      </c>
      <c r="C13" s="256">
        <v>28</v>
      </c>
      <c r="D13" s="257">
        <v>1</v>
      </c>
      <c r="E13" s="257">
        <v>10</v>
      </c>
      <c r="F13" s="257">
        <v>17</v>
      </c>
      <c r="G13" s="257">
        <v>0</v>
      </c>
      <c r="H13" s="257">
        <v>1</v>
      </c>
      <c r="I13" s="256">
        <v>0</v>
      </c>
      <c r="J13" s="256">
        <v>0</v>
      </c>
      <c r="K13" s="256">
        <v>0</v>
      </c>
      <c r="L13" s="256">
        <v>3</v>
      </c>
      <c r="M13" s="256">
        <v>31</v>
      </c>
    </row>
    <row r="14" spans="1:13" ht="21.4" customHeight="1">
      <c r="A14" s="24" t="s">
        <v>98</v>
      </c>
      <c r="B14" s="44" t="s">
        <v>149</v>
      </c>
      <c r="C14" s="260">
        <v>8</v>
      </c>
      <c r="D14" s="261">
        <v>1</v>
      </c>
      <c r="E14" s="261">
        <v>4</v>
      </c>
      <c r="F14" s="261">
        <v>3</v>
      </c>
      <c r="G14" s="261">
        <v>0</v>
      </c>
      <c r="H14" s="261">
        <v>0</v>
      </c>
      <c r="I14" s="260">
        <v>1</v>
      </c>
      <c r="J14" s="260">
        <v>0</v>
      </c>
      <c r="K14" s="260">
        <v>0</v>
      </c>
      <c r="L14" s="260">
        <v>2</v>
      </c>
      <c r="M14" s="260">
        <v>11</v>
      </c>
    </row>
    <row r="15" spans="1:13" ht="21.4" customHeight="1">
      <c r="A15" s="140" t="s">
        <v>99</v>
      </c>
      <c r="B15" s="141" t="s">
        <v>150</v>
      </c>
      <c r="C15" s="256">
        <v>10</v>
      </c>
      <c r="D15" s="257">
        <v>1</v>
      </c>
      <c r="E15" s="257">
        <v>2</v>
      </c>
      <c r="F15" s="257">
        <v>6</v>
      </c>
      <c r="G15" s="257">
        <v>0</v>
      </c>
      <c r="H15" s="257">
        <v>1</v>
      </c>
      <c r="I15" s="256">
        <v>0</v>
      </c>
      <c r="J15" s="256">
        <v>0</v>
      </c>
      <c r="K15" s="256">
        <v>0</v>
      </c>
      <c r="L15" s="256">
        <v>0</v>
      </c>
      <c r="M15" s="256">
        <v>10</v>
      </c>
    </row>
    <row r="16" spans="1:13" ht="21.4" customHeight="1">
      <c r="A16" s="24" t="s">
        <v>100</v>
      </c>
      <c r="B16" s="44" t="s">
        <v>151</v>
      </c>
      <c r="C16" s="260">
        <v>16</v>
      </c>
      <c r="D16" s="261">
        <v>2</v>
      </c>
      <c r="E16" s="261">
        <v>3</v>
      </c>
      <c r="F16" s="261">
        <v>11</v>
      </c>
      <c r="G16" s="261">
        <v>0</v>
      </c>
      <c r="H16" s="261">
        <v>0</v>
      </c>
      <c r="I16" s="260">
        <v>1</v>
      </c>
      <c r="J16" s="260">
        <v>0</v>
      </c>
      <c r="K16" s="260">
        <v>0</v>
      </c>
      <c r="L16" s="260">
        <v>2</v>
      </c>
      <c r="M16" s="260">
        <v>19</v>
      </c>
    </row>
    <row r="17" spans="1:13" ht="21.4" customHeight="1">
      <c r="A17" s="140" t="s">
        <v>101</v>
      </c>
      <c r="B17" s="141" t="s">
        <v>152</v>
      </c>
      <c r="C17" s="256">
        <v>20</v>
      </c>
      <c r="D17" s="257">
        <v>2</v>
      </c>
      <c r="E17" s="257">
        <v>4</v>
      </c>
      <c r="F17" s="257">
        <v>14</v>
      </c>
      <c r="G17" s="257">
        <v>0</v>
      </c>
      <c r="H17" s="257">
        <v>0</v>
      </c>
      <c r="I17" s="256">
        <v>1</v>
      </c>
      <c r="J17" s="256">
        <v>0</v>
      </c>
      <c r="K17" s="256">
        <v>0</v>
      </c>
      <c r="L17" s="256">
        <v>1</v>
      </c>
      <c r="M17" s="256">
        <v>21</v>
      </c>
    </row>
    <row r="18" spans="1:13" ht="21.4" customHeight="1">
      <c r="A18" s="24" t="s">
        <v>102</v>
      </c>
      <c r="B18" s="44" t="s">
        <v>153</v>
      </c>
      <c r="C18" s="260">
        <v>18</v>
      </c>
      <c r="D18" s="261">
        <v>1</v>
      </c>
      <c r="E18" s="261">
        <v>2</v>
      </c>
      <c r="F18" s="261">
        <v>15</v>
      </c>
      <c r="G18" s="261">
        <v>0</v>
      </c>
      <c r="H18" s="261">
        <v>0</v>
      </c>
      <c r="I18" s="260">
        <v>1</v>
      </c>
      <c r="J18" s="260">
        <v>0</v>
      </c>
      <c r="K18" s="260">
        <v>0</v>
      </c>
      <c r="L18" s="260">
        <v>1</v>
      </c>
      <c r="M18" s="260">
        <v>20</v>
      </c>
    </row>
    <row r="19" spans="1:13" ht="21.4" customHeight="1">
      <c r="A19" s="140" t="s">
        <v>103</v>
      </c>
      <c r="B19" s="141" t="s">
        <v>154</v>
      </c>
      <c r="C19" s="256">
        <v>20</v>
      </c>
      <c r="D19" s="257">
        <v>1</v>
      </c>
      <c r="E19" s="257">
        <v>5</v>
      </c>
      <c r="F19" s="257">
        <v>14</v>
      </c>
      <c r="G19" s="257">
        <v>0</v>
      </c>
      <c r="H19" s="257">
        <v>0</v>
      </c>
      <c r="I19" s="256">
        <v>0</v>
      </c>
      <c r="J19" s="256">
        <v>0</v>
      </c>
      <c r="K19" s="256">
        <v>0</v>
      </c>
      <c r="L19" s="256">
        <v>2</v>
      </c>
      <c r="M19" s="256">
        <v>22</v>
      </c>
    </row>
    <row r="20" spans="1:13" ht="21.4" customHeight="1">
      <c r="A20" s="24" t="s">
        <v>104</v>
      </c>
      <c r="B20" s="44" t="s">
        <v>155</v>
      </c>
      <c r="C20" s="260">
        <v>27</v>
      </c>
      <c r="D20" s="261">
        <v>1</v>
      </c>
      <c r="E20" s="261">
        <v>4</v>
      </c>
      <c r="F20" s="261">
        <v>21</v>
      </c>
      <c r="G20" s="261">
        <v>0</v>
      </c>
      <c r="H20" s="261">
        <v>1</v>
      </c>
      <c r="I20" s="260">
        <v>0</v>
      </c>
      <c r="J20" s="260">
        <v>0</v>
      </c>
      <c r="K20" s="260">
        <v>0</v>
      </c>
      <c r="L20" s="260">
        <v>1</v>
      </c>
      <c r="M20" s="260">
        <v>28</v>
      </c>
    </row>
    <row r="21" spans="1:13" ht="21.4" customHeight="1">
      <c r="A21" s="140" t="s">
        <v>105</v>
      </c>
      <c r="B21" s="141" t="s">
        <v>156</v>
      </c>
      <c r="C21" s="256">
        <v>17</v>
      </c>
      <c r="D21" s="257">
        <v>0</v>
      </c>
      <c r="E21" s="257">
        <v>10</v>
      </c>
      <c r="F21" s="257">
        <v>7</v>
      </c>
      <c r="G21" s="257">
        <v>0</v>
      </c>
      <c r="H21" s="257">
        <v>0</v>
      </c>
      <c r="I21" s="256">
        <v>0</v>
      </c>
      <c r="J21" s="256">
        <v>0</v>
      </c>
      <c r="K21" s="256">
        <v>0</v>
      </c>
      <c r="L21" s="256">
        <v>0</v>
      </c>
      <c r="M21" s="256">
        <v>17</v>
      </c>
    </row>
    <row r="22" spans="1:13" ht="21.4" customHeight="1">
      <c r="A22" s="24" t="s">
        <v>106</v>
      </c>
      <c r="B22" s="44" t="s">
        <v>157</v>
      </c>
      <c r="C22" s="260">
        <v>28</v>
      </c>
      <c r="D22" s="261">
        <v>1</v>
      </c>
      <c r="E22" s="261">
        <v>5</v>
      </c>
      <c r="F22" s="261">
        <v>22</v>
      </c>
      <c r="G22" s="261">
        <v>0</v>
      </c>
      <c r="H22" s="261">
        <v>0</v>
      </c>
      <c r="I22" s="260">
        <v>0</v>
      </c>
      <c r="J22" s="260">
        <v>0</v>
      </c>
      <c r="K22" s="260">
        <v>0</v>
      </c>
      <c r="L22" s="260">
        <v>2</v>
      </c>
      <c r="M22" s="260">
        <v>30</v>
      </c>
    </row>
    <row r="23" spans="1:13" ht="21.4" customHeight="1">
      <c r="A23" s="140" t="s">
        <v>107</v>
      </c>
      <c r="B23" s="141" t="s">
        <v>158</v>
      </c>
      <c r="C23" s="256">
        <v>28</v>
      </c>
      <c r="D23" s="257">
        <v>0</v>
      </c>
      <c r="E23" s="257">
        <v>13</v>
      </c>
      <c r="F23" s="257">
        <v>14</v>
      </c>
      <c r="G23" s="257">
        <v>1</v>
      </c>
      <c r="H23" s="257">
        <v>0</v>
      </c>
      <c r="I23" s="256">
        <v>2</v>
      </c>
      <c r="J23" s="256">
        <v>0</v>
      </c>
      <c r="K23" s="256">
        <v>0</v>
      </c>
      <c r="L23" s="256">
        <v>0</v>
      </c>
      <c r="M23" s="256">
        <v>30</v>
      </c>
    </row>
    <row r="24" spans="1:13" ht="21.4" customHeight="1">
      <c r="A24" s="366"/>
      <c r="B24" s="366" t="s">
        <v>272</v>
      </c>
      <c r="C24" s="260">
        <f>SUM(C6:C23)</f>
        <v>505</v>
      </c>
      <c r="D24" s="260">
        <f t="shared" ref="D24:M24" si="0">SUM(D6:D23)</f>
        <v>55</v>
      </c>
      <c r="E24" s="260">
        <f t="shared" si="0"/>
        <v>166</v>
      </c>
      <c r="F24" s="260">
        <f t="shared" si="0"/>
        <v>276</v>
      </c>
      <c r="G24" s="260">
        <f t="shared" si="0"/>
        <v>2</v>
      </c>
      <c r="H24" s="260">
        <f t="shared" si="0"/>
        <v>8</v>
      </c>
      <c r="I24" s="260">
        <f t="shared" si="0"/>
        <v>19</v>
      </c>
      <c r="J24" s="260">
        <f t="shared" si="0"/>
        <v>0</v>
      </c>
      <c r="K24" s="260">
        <f t="shared" si="0"/>
        <v>0</v>
      </c>
      <c r="L24" s="260">
        <f t="shared" si="0"/>
        <v>24</v>
      </c>
      <c r="M24" s="260">
        <f t="shared" si="0"/>
        <v>548</v>
      </c>
    </row>
    <row r="25" spans="1:13" s="363" customFormat="1" ht="26.25" customHeight="1">
      <c r="B25" s="363" t="s">
        <v>273</v>
      </c>
      <c r="D25" s="364"/>
      <c r="E25" s="364"/>
      <c r="F25" s="364"/>
      <c r="G25" s="364"/>
      <c r="H25" s="364"/>
    </row>
  </sheetData>
  <sheetProtection selectLockedCells="1" selectUnlockedCells="1"/>
  <mergeCells count="12">
    <mergeCell ref="C4:C5"/>
    <mergeCell ref="D4:H4"/>
    <mergeCell ref="A1:M1"/>
    <mergeCell ref="A2:M2"/>
    <mergeCell ref="A3:A5"/>
    <mergeCell ref="B3:B5"/>
    <mergeCell ref="C3:H3"/>
    <mergeCell ref="I3:I5"/>
    <mergeCell ref="J3:J5"/>
    <mergeCell ref="K3:K5"/>
    <mergeCell ref="L3:L5"/>
    <mergeCell ref="M3:M5"/>
  </mergeCells>
  <printOptions horizontalCentered="1"/>
  <pageMargins left="0.39370078740157483" right="0.39370078740157483" top="0.19685039370078741" bottom="0.19685039370078741" header="0.19685039370078741" footer="0.19685039370078741"/>
  <pageSetup paperSize="9" scale="88"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zoomScale="81" zoomScaleNormal="81" workbookViewId="0">
      <selection activeCell="D34" sqref="D34"/>
    </sheetView>
  </sheetViews>
  <sheetFormatPr defaultColWidth="8.7109375" defaultRowHeight="12.75"/>
  <cols>
    <col min="1" max="1" width="5" style="321" customWidth="1"/>
    <col min="2" max="2" width="24.140625" style="330" customWidth="1"/>
    <col min="3" max="3" width="19.85546875" style="321" customWidth="1"/>
    <col min="4" max="4" width="18.5703125" style="321" customWidth="1"/>
    <col min="5" max="5" width="20.7109375" style="321" customWidth="1"/>
    <col min="6" max="6" width="19.7109375" style="321" customWidth="1"/>
    <col min="7" max="16384" width="8.7109375" style="321"/>
  </cols>
  <sheetData>
    <row r="1" spans="1:6" s="320" customFormat="1" ht="87" customHeight="1">
      <c r="B1" s="458" t="s">
        <v>244</v>
      </c>
      <c r="C1" s="458"/>
      <c r="D1" s="458"/>
      <c r="E1" s="458"/>
      <c r="F1" s="458"/>
    </row>
    <row r="2" spans="1:6" s="320" customFormat="1" ht="31.5" customHeight="1">
      <c r="B2" s="460" t="s">
        <v>289</v>
      </c>
      <c r="C2" s="460"/>
      <c r="D2" s="460"/>
      <c r="E2" s="460"/>
      <c r="F2" s="460"/>
    </row>
    <row r="3" spans="1:6" ht="45.75" customHeight="1">
      <c r="A3" s="454" t="s">
        <v>1</v>
      </c>
      <c r="B3" s="455" t="s">
        <v>41</v>
      </c>
      <c r="C3" s="459" t="s">
        <v>242</v>
      </c>
      <c r="D3" s="459" t="s">
        <v>243</v>
      </c>
      <c r="E3" s="459" t="s">
        <v>245</v>
      </c>
      <c r="F3" s="459"/>
    </row>
    <row r="4" spans="1:6" ht="19.5" customHeight="1">
      <c r="A4" s="454"/>
      <c r="B4" s="456"/>
      <c r="C4" s="341" t="s">
        <v>246</v>
      </c>
      <c r="D4" s="341" t="s">
        <v>247</v>
      </c>
      <c r="E4" s="341" t="s">
        <v>246</v>
      </c>
      <c r="F4" s="341" t="s">
        <v>247</v>
      </c>
    </row>
    <row r="5" spans="1:6" s="325" customFormat="1" ht="18.399999999999999" customHeight="1">
      <c r="A5" s="322">
        <v>1</v>
      </c>
      <c r="B5" s="323" t="s">
        <v>2</v>
      </c>
      <c r="C5" s="324">
        <v>199</v>
      </c>
      <c r="D5" s="324">
        <v>241</v>
      </c>
      <c r="E5" s="324">
        <v>262</v>
      </c>
      <c r="F5" s="324">
        <v>289</v>
      </c>
    </row>
    <row r="6" spans="1:6" s="325" customFormat="1" ht="18.399999999999999" customHeight="1">
      <c r="A6" s="326">
        <v>2</v>
      </c>
      <c r="B6" s="327" t="s">
        <v>3</v>
      </c>
      <c r="C6" s="328">
        <v>174</v>
      </c>
      <c r="D6" s="328">
        <v>241</v>
      </c>
      <c r="E6" s="328">
        <v>255</v>
      </c>
      <c r="F6" s="328">
        <v>275</v>
      </c>
    </row>
    <row r="7" spans="1:6" s="325" customFormat="1" ht="18.399999999999999" customHeight="1">
      <c r="A7" s="322">
        <v>3</v>
      </c>
      <c r="B7" s="323" t="s">
        <v>4</v>
      </c>
      <c r="C7" s="324">
        <v>302</v>
      </c>
      <c r="D7" s="324">
        <v>363</v>
      </c>
      <c r="E7" s="324">
        <v>398</v>
      </c>
      <c r="F7" s="324">
        <v>413</v>
      </c>
    </row>
    <row r="8" spans="1:6" s="325" customFormat="1" ht="18.399999999999999" customHeight="1">
      <c r="A8" s="326">
        <v>4</v>
      </c>
      <c r="B8" s="327" t="s">
        <v>5</v>
      </c>
      <c r="C8" s="328">
        <v>894</v>
      </c>
      <c r="D8" s="328">
        <v>1190</v>
      </c>
      <c r="E8" s="328">
        <v>1219</v>
      </c>
      <c r="F8" s="328">
        <v>1275</v>
      </c>
    </row>
    <row r="9" spans="1:6" s="325" customFormat="1" ht="18.399999999999999" customHeight="1">
      <c r="A9" s="322">
        <v>5</v>
      </c>
      <c r="B9" s="323" t="s">
        <v>6</v>
      </c>
      <c r="C9" s="324">
        <v>596</v>
      </c>
      <c r="D9" s="324">
        <v>779</v>
      </c>
      <c r="E9" s="324">
        <v>790</v>
      </c>
      <c r="F9" s="324">
        <v>837</v>
      </c>
    </row>
    <row r="10" spans="1:6" s="325" customFormat="1" ht="18.399999999999999" customHeight="1">
      <c r="A10" s="326">
        <v>6</v>
      </c>
      <c r="B10" s="327" t="s">
        <v>7</v>
      </c>
      <c r="C10" s="328">
        <v>784</v>
      </c>
      <c r="D10" s="328">
        <v>969</v>
      </c>
      <c r="E10" s="328">
        <v>1020</v>
      </c>
      <c r="F10" s="328">
        <v>1083</v>
      </c>
    </row>
    <row r="11" spans="1:6" s="325" customFormat="1" ht="18.399999999999999" customHeight="1">
      <c r="A11" s="322">
        <v>7</v>
      </c>
      <c r="B11" s="323" t="s">
        <v>8</v>
      </c>
      <c r="C11" s="324">
        <v>288</v>
      </c>
      <c r="D11" s="324">
        <v>387</v>
      </c>
      <c r="E11" s="324">
        <v>389</v>
      </c>
      <c r="F11" s="324">
        <v>412</v>
      </c>
    </row>
    <row r="12" spans="1:6" s="325" customFormat="1" ht="18.399999999999999" customHeight="1">
      <c r="A12" s="326">
        <v>8</v>
      </c>
      <c r="B12" s="327" t="s">
        <v>9</v>
      </c>
      <c r="C12" s="328">
        <v>249</v>
      </c>
      <c r="D12" s="328">
        <v>286</v>
      </c>
      <c r="E12" s="328">
        <v>300</v>
      </c>
      <c r="F12" s="328">
        <v>313</v>
      </c>
    </row>
    <row r="13" spans="1:6" s="325" customFormat="1" ht="18.399999999999999" customHeight="1">
      <c r="A13" s="322">
        <v>9</v>
      </c>
      <c r="B13" s="323" t="s">
        <v>10</v>
      </c>
      <c r="C13" s="324">
        <v>254</v>
      </c>
      <c r="D13" s="324">
        <v>364</v>
      </c>
      <c r="E13" s="324">
        <v>342</v>
      </c>
      <c r="F13" s="324">
        <v>361</v>
      </c>
    </row>
    <row r="14" spans="1:6" s="325" customFormat="1" ht="18.399999999999999" customHeight="1">
      <c r="A14" s="326">
        <v>10</v>
      </c>
      <c r="B14" s="327" t="s">
        <v>11</v>
      </c>
      <c r="C14" s="328">
        <v>111</v>
      </c>
      <c r="D14" s="328">
        <v>142</v>
      </c>
      <c r="E14" s="328">
        <v>148</v>
      </c>
      <c r="F14" s="328">
        <v>154</v>
      </c>
    </row>
    <row r="15" spans="1:6" s="325" customFormat="1" ht="18.399999999999999" customHeight="1">
      <c r="A15" s="322">
        <v>11</v>
      </c>
      <c r="B15" s="323" t="s">
        <v>12</v>
      </c>
      <c r="C15" s="324">
        <v>212</v>
      </c>
      <c r="D15" s="324">
        <v>281</v>
      </c>
      <c r="E15" s="324">
        <v>287</v>
      </c>
      <c r="F15" s="324">
        <v>301</v>
      </c>
    </row>
    <row r="16" spans="1:6" s="325" customFormat="1" ht="18.399999999999999" customHeight="1">
      <c r="A16" s="326">
        <v>12</v>
      </c>
      <c r="B16" s="327" t="s">
        <v>13</v>
      </c>
      <c r="C16" s="328">
        <v>236</v>
      </c>
      <c r="D16" s="328">
        <v>340</v>
      </c>
      <c r="E16" s="328">
        <v>326</v>
      </c>
      <c r="F16" s="328">
        <v>351</v>
      </c>
    </row>
    <row r="17" spans="1:6" s="325" customFormat="1" ht="18.399999999999999" customHeight="1">
      <c r="A17" s="322">
        <v>13</v>
      </c>
      <c r="B17" s="323" t="s">
        <v>14</v>
      </c>
      <c r="C17" s="324">
        <v>134</v>
      </c>
      <c r="D17" s="324">
        <v>158</v>
      </c>
      <c r="E17" s="324">
        <v>182</v>
      </c>
      <c r="F17" s="324">
        <v>192</v>
      </c>
    </row>
    <row r="18" spans="1:6" s="325" customFormat="1" ht="18.399999999999999" customHeight="1">
      <c r="A18" s="326">
        <v>14</v>
      </c>
      <c r="B18" s="327" t="s">
        <v>15</v>
      </c>
      <c r="C18" s="328">
        <v>262</v>
      </c>
      <c r="D18" s="328">
        <v>339</v>
      </c>
      <c r="E18" s="328">
        <v>332</v>
      </c>
      <c r="F18" s="328">
        <v>361</v>
      </c>
    </row>
    <row r="19" spans="1:6" s="325" customFormat="1" ht="18.399999999999999" customHeight="1">
      <c r="A19" s="322">
        <v>15</v>
      </c>
      <c r="B19" s="323" t="s">
        <v>16</v>
      </c>
      <c r="C19" s="324">
        <v>190</v>
      </c>
      <c r="D19" s="324">
        <v>232</v>
      </c>
      <c r="E19" s="324">
        <v>246</v>
      </c>
      <c r="F19" s="324">
        <v>265</v>
      </c>
    </row>
    <row r="20" spans="1:6" s="325" customFormat="1" ht="18.399999999999999" customHeight="1">
      <c r="A20" s="326">
        <v>16</v>
      </c>
      <c r="B20" s="327" t="s">
        <v>17</v>
      </c>
      <c r="C20" s="328">
        <v>197</v>
      </c>
      <c r="D20" s="328">
        <v>261</v>
      </c>
      <c r="E20" s="328">
        <v>244</v>
      </c>
      <c r="F20" s="328">
        <v>257</v>
      </c>
    </row>
    <row r="21" spans="1:6" s="325" customFormat="1" ht="18.399999999999999" customHeight="1">
      <c r="A21" s="322">
        <v>17</v>
      </c>
      <c r="B21" s="323" t="s">
        <v>18</v>
      </c>
      <c r="C21" s="324">
        <v>240</v>
      </c>
      <c r="D21" s="324">
        <v>296</v>
      </c>
      <c r="E21" s="324">
        <v>311</v>
      </c>
      <c r="F21" s="324">
        <v>328</v>
      </c>
    </row>
    <row r="22" spans="1:6" s="325" customFormat="1" ht="18.399999999999999" customHeight="1">
      <c r="A22" s="326">
        <v>18</v>
      </c>
      <c r="B22" s="327" t="s">
        <v>19</v>
      </c>
      <c r="C22" s="328">
        <v>378</v>
      </c>
      <c r="D22" s="328">
        <v>479</v>
      </c>
      <c r="E22" s="328">
        <v>506</v>
      </c>
      <c r="F22" s="328">
        <v>536</v>
      </c>
    </row>
    <row r="23" spans="1:6" s="329" customFormat="1" ht="31.9" customHeight="1">
      <c r="A23" s="457" t="s">
        <v>0</v>
      </c>
      <c r="B23" s="457"/>
      <c r="C23" s="587">
        <f>SUM(C5:C22)</f>
        <v>5700</v>
      </c>
      <c r="D23" s="587">
        <f t="shared" ref="D23:F23" si="0">SUM(D5:D22)</f>
        <v>7348</v>
      </c>
      <c r="E23" s="587">
        <f t="shared" si="0"/>
        <v>7557</v>
      </c>
      <c r="F23" s="587">
        <f t="shared" si="0"/>
        <v>8003</v>
      </c>
    </row>
    <row r="25" spans="1:6">
      <c r="C25" s="331"/>
      <c r="D25" s="331"/>
    </row>
  </sheetData>
  <sheetProtection selectLockedCells="1" selectUnlockedCells="1"/>
  <mergeCells count="7">
    <mergeCell ref="A3:A4"/>
    <mergeCell ref="B3:B4"/>
    <mergeCell ref="A23:B23"/>
    <mergeCell ref="B1:F1"/>
    <mergeCell ref="E3:F3"/>
    <mergeCell ref="C3:D3"/>
    <mergeCell ref="B2:F2"/>
  </mergeCells>
  <pageMargins left="0.59027777777777779" right="0.19652777777777777" top="0.19652777777777777" bottom="0.19652777777777777" header="0.19652777777777777" footer="0.19652777777777777"/>
  <pageSetup paperSize="9" scale="80" firstPageNumber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zoomScale="70" zoomScaleNormal="70" workbookViewId="0">
      <selection activeCell="W19" sqref="W19"/>
    </sheetView>
  </sheetViews>
  <sheetFormatPr defaultRowHeight="12.75"/>
  <cols>
    <col min="2" max="2" width="32.7109375" customWidth="1"/>
    <col min="3" max="3" width="15" customWidth="1"/>
    <col min="4" max="4" width="14" customWidth="1"/>
    <col min="5" max="5" width="15.7109375" customWidth="1"/>
    <col min="6" max="6" width="15.42578125" customWidth="1"/>
  </cols>
  <sheetData>
    <row r="1" spans="1:6" ht="68.45" customHeight="1">
      <c r="A1" s="461" t="s">
        <v>248</v>
      </c>
      <c r="B1" s="461"/>
      <c r="C1" s="461"/>
      <c r="D1" s="461"/>
      <c r="E1" s="461"/>
      <c r="F1" s="461"/>
    </row>
    <row r="2" spans="1:6" ht="18" customHeight="1">
      <c r="A2" s="394" t="s">
        <v>1</v>
      </c>
      <c r="B2" s="394" t="s">
        <v>71</v>
      </c>
      <c r="C2" s="464" t="s">
        <v>72</v>
      </c>
      <c r="D2" s="465"/>
      <c r="E2" s="466" t="s">
        <v>73</v>
      </c>
      <c r="F2" s="467"/>
    </row>
    <row r="3" spans="1:6" ht="18">
      <c r="A3" s="462"/>
      <c r="B3" s="395"/>
      <c r="C3" s="468" t="s">
        <v>249</v>
      </c>
      <c r="D3" s="468"/>
      <c r="E3" s="469" t="s">
        <v>231</v>
      </c>
      <c r="F3" s="469"/>
    </row>
    <row r="4" spans="1:6" ht="18.75" thickBot="1">
      <c r="A4" s="463"/>
      <c r="B4" s="396"/>
      <c r="C4" s="84" t="s">
        <v>74</v>
      </c>
      <c r="D4" s="84" t="s">
        <v>75</v>
      </c>
      <c r="E4" s="84" t="s">
        <v>74</v>
      </c>
      <c r="F4" s="85" t="s">
        <v>75</v>
      </c>
    </row>
    <row r="5" spans="1:6" ht="27.95" customHeight="1" thickTop="1">
      <c r="A5" s="36">
        <v>1</v>
      </c>
      <c r="B5" s="37" t="s">
        <v>2</v>
      </c>
      <c r="C5" s="152">
        <v>166</v>
      </c>
      <c r="D5" s="152">
        <v>242</v>
      </c>
      <c r="E5" s="152">
        <v>190</v>
      </c>
      <c r="F5" s="152">
        <v>284</v>
      </c>
    </row>
    <row r="6" spans="1:6" ht="27.95" customHeight="1">
      <c r="A6" s="140">
        <v>2</v>
      </c>
      <c r="B6" s="141" t="s">
        <v>3</v>
      </c>
      <c r="C6" s="153">
        <v>194</v>
      </c>
      <c r="D6" s="153">
        <v>245</v>
      </c>
      <c r="E6" s="153">
        <v>207</v>
      </c>
      <c r="F6" s="153">
        <v>263</v>
      </c>
    </row>
    <row r="7" spans="1:6" ht="27.95" customHeight="1">
      <c r="A7" s="24">
        <v>3</v>
      </c>
      <c r="B7" s="44" t="s">
        <v>4</v>
      </c>
      <c r="C7" s="154">
        <v>187</v>
      </c>
      <c r="D7" s="154">
        <v>263</v>
      </c>
      <c r="E7" s="154">
        <v>225</v>
      </c>
      <c r="F7" s="154">
        <v>339</v>
      </c>
    </row>
    <row r="8" spans="1:6" ht="27.95" customHeight="1">
      <c r="A8" s="140">
        <v>4</v>
      </c>
      <c r="B8" s="141" t="s">
        <v>5</v>
      </c>
      <c r="C8" s="153">
        <v>844</v>
      </c>
      <c r="D8" s="153">
        <v>1177</v>
      </c>
      <c r="E8" s="153">
        <v>1171</v>
      </c>
      <c r="F8" s="153">
        <v>1649</v>
      </c>
    </row>
    <row r="9" spans="1:6" ht="27.95" customHeight="1">
      <c r="A9" s="24">
        <v>5</v>
      </c>
      <c r="B9" s="44" t="s">
        <v>6</v>
      </c>
      <c r="C9" s="154">
        <v>1727</v>
      </c>
      <c r="D9" s="154">
        <v>2228</v>
      </c>
      <c r="E9" s="154">
        <v>1863</v>
      </c>
      <c r="F9" s="154">
        <v>2431</v>
      </c>
    </row>
    <row r="10" spans="1:6" ht="27.95" customHeight="1">
      <c r="A10" s="140">
        <v>6</v>
      </c>
      <c r="B10" s="141" t="s">
        <v>7</v>
      </c>
      <c r="C10" s="153">
        <v>1457</v>
      </c>
      <c r="D10" s="153">
        <v>1810</v>
      </c>
      <c r="E10" s="153">
        <v>1614</v>
      </c>
      <c r="F10" s="153">
        <v>2033</v>
      </c>
    </row>
    <row r="11" spans="1:6" ht="27.95" customHeight="1">
      <c r="A11" s="24">
        <v>7</v>
      </c>
      <c r="B11" s="44" t="s">
        <v>8</v>
      </c>
      <c r="C11" s="154">
        <v>1071</v>
      </c>
      <c r="D11" s="154">
        <v>1387</v>
      </c>
      <c r="E11" s="154">
        <v>1190</v>
      </c>
      <c r="F11" s="154">
        <v>1580</v>
      </c>
    </row>
    <row r="12" spans="1:6" ht="27.95" customHeight="1">
      <c r="A12" s="140">
        <v>8</v>
      </c>
      <c r="B12" s="141" t="s">
        <v>9</v>
      </c>
      <c r="C12" s="153">
        <v>245</v>
      </c>
      <c r="D12" s="153">
        <v>350</v>
      </c>
      <c r="E12" s="153">
        <v>271</v>
      </c>
      <c r="F12" s="153">
        <v>397</v>
      </c>
    </row>
    <row r="13" spans="1:6" ht="27.95" customHeight="1">
      <c r="A13" s="24">
        <v>9</v>
      </c>
      <c r="B13" s="44" t="s">
        <v>10</v>
      </c>
      <c r="C13" s="155">
        <v>720</v>
      </c>
      <c r="D13" s="155">
        <v>845</v>
      </c>
      <c r="E13" s="155">
        <v>831</v>
      </c>
      <c r="F13" s="154">
        <v>980</v>
      </c>
    </row>
    <row r="14" spans="1:6" ht="27.95" customHeight="1">
      <c r="A14" s="140">
        <v>10</v>
      </c>
      <c r="B14" s="141" t="s">
        <v>11</v>
      </c>
      <c r="C14" s="153">
        <v>205</v>
      </c>
      <c r="D14" s="153">
        <v>298</v>
      </c>
      <c r="E14" s="153">
        <v>218</v>
      </c>
      <c r="F14" s="153">
        <v>320</v>
      </c>
    </row>
    <row r="15" spans="1:6" ht="27.95" customHeight="1">
      <c r="A15" s="24">
        <v>11</v>
      </c>
      <c r="B15" s="44" t="s">
        <v>12</v>
      </c>
      <c r="C15" s="154">
        <v>134</v>
      </c>
      <c r="D15" s="155">
        <v>177</v>
      </c>
      <c r="E15" s="154">
        <v>154</v>
      </c>
      <c r="F15" s="154">
        <v>217</v>
      </c>
    </row>
    <row r="16" spans="1:6" ht="27.95" customHeight="1">
      <c r="A16" s="140">
        <v>12</v>
      </c>
      <c r="B16" s="141" t="s">
        <v>13</v>
      </c>
      <c r="C16" s="153">
        <v>282</v>
      </c>
      <c r="D16" s="153">
        <v>376</v>
      </c>
      <c r="E16" s="153">
        <v>331</v>
      </c>
      <c r="F16" s="153">
        <v>455</v>
      </c>
    </row>
    <row r="17" spans="1:6" ht="27.95" customHeight="1">
      <c r="A17" s="24">
        <v>13</v>
      </c>
      <c r="B17" s="44" t="s">
        <v>14</v>
      </c>
      <c r="C17" s="154">
        <v>360</v>
      </c>
      <c r="D17" s="154">
        <v>513</v>
      </c>
      <c r="E17" s="154">
        <v>397</v>
      </c>
      <c r="F17" s="154">
        <v>577</v>
      </c>
    </row>
    <row r="18" spans="1:6" ht="27.95" customHeight="1">
      <c r="A18" s="140">
        <v>14</v>
      </c>
      <c r="B18" s="141" t="s">
        <v>15</v>
      </c>
      <c r="C18" s="153">
        <v>366</v>
      </c>
      <c r="D18" s="153">
        <v>508</v>
      </c>
      <c r="E18" s="153">
        <v>423</v>
      </c>
      <c r="F18" s="153">
        <v>595</v>
      </c>
    </row>
    <row r="19" spans="1:6" ht="27.95" customHeight="1">
      <c r="A19" s="24">
        <v>15</v>
      </c>
      <c r="B19" s="44" t="s">
        <v>16</v>
      </c>
      <c r="C19" s="154">
        <v>400</v>
      </c>
      <c r="D19" s="154">
        <v>586</v>
      </c>
      <c r="E19" s="154">
        <v>441</v>
      </c>
      <c r="F19" s="154">
        <v>661</v>
      </c>
    </row>
    <row r="20" spans="1:6" ht="27.95" customHeight="1">
      <c r="A20" s="140">
        <v>16</v>
      </c>
      <c r="B20" s="141" t="s">
        <v>17</v>
      </c>
      <c r="C20" s="153">
        <v>38</v>
      </c>
      <c r="D20" s="153">
        <v>62</v>
      </c>
      <c r="E20" s="153">
        <v>44</v>
      </c>
      <c r="F20" s="153">
        <v>70</v>
      </c>
    </row>
    <row r="21" spans="1:6" ht="27.95" customHeight="1">
      <c r="A21" s="24">
        <v>17</v>
      </c>
      <c r="B21" s="44" t="s">
        <v>18</v>
      </c>
      <c r="C21" s="154">
        <v>964</v>
      </c>
      <c r="D21" s="154">
        <v>1270</v>
      </c>
      <c r="E21" s="154">
        <v>1062</v>
      </c>
      <c r="F21" s="154">
        <v>1406</v>
      </c>
    </row>
    <row r="22" spans="1:6" ht="27.95" customHeight="1">
      <c r="A22" s="140">
        <v>18</v>
      </c>
      <c r="B22" s="141" t="s">
        <v>19</v>
      </c>
      <c r="C22" s="156">
        <v>830</v>
      </c>
      <c r="D22" s="153">
        <v>1111</v>
      </c>
      <c r="E22" s="156">
        <v>990</v>
      </c>
      <c r="F22" s="153">
        <v>1341</v>
      </c>
    </row>
    <row r="23" spans="1:6" ht="27.95" customHeight="1">
      <c r="A23" s="368" t="s">
        <v>0</v>
      </c>
      <c r="B23" s="369"/>
      <c r="C23" s="86">
        <f>SUM(C5:C22)</f>
        <v>10190</v>
      </c>
      <c r="D23" s="86">
        <f t="shared" ref="D23:F23" si="0">SUM(D5:D22)</f>
        <v>13448</v>
      </c>
      <c r="E23" s="86">
        <f t="shared" si="0"/>
        <v>11622</v>
      </c>
      <c r="F23" s="86">
        <f t="shared" si="0"/>
        <v>15598</v>
      </c>
    </row>
    <row r="24" spans="1:6">
      <c r="C24" s="4"/>
      <c r="D24" s="4"/>
      <c r="E24" s="4"/>
      <c r="F24" s="4"/>
    </row>
    <row r="25" spans="1:6">
      <c r="C25" s="4"/>
      <c r="D25" s="4"/>
      <c r="E25" s="4"/>
      <c r="F25" s="4"/>
    </row>
    <row r="26" spans="1:6">
      <c r="C26" s="4"/>
      <c r="D26" s="4"/>
      <c r="E26" s="4"/>
      <c r="F26" s="4"/>
    </row>
  </sheetData>
  <mergeCells count="8">
    <mergeCell ref="A1:F1"/>
    <mergeCell ref="A23:B23"/>
    <mergeCell ref="A2:A4"/>
    <mergeCell ref="B2:B4"/>
    <mergeCell ref="C2:D2"/>
    <mergeCell ref="E2:F2"/>
    <mergeCell ref="C3:D3"/>
    <mergeCell ref="E3:F3"/>
  </mergeCells>
  <phoneticPr fontId="21" type="noConversion"/>
  <pageMargins left="0.7" right="0.7" top="0.75" bottom="0.75" header="0.3" footer="0.3"/>
  <pageSetup paperSize="9" scale="9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</vt:i4>
      </vt:variant>
    </vt:vector>
  </HeadingPairs>
  <TitlesOfParts>
    <vt:vector size="20" baseType="lpstr">
      <vt:lpstr>ЕДВ</vt:lpstr>
      <vt:lpstr>РЕДК</vt:lpstr>
      <vt:lpstr>ЕДК-село</vt:lpstr>
      <vt:lpstr>ЕДК-многодет</vt:lpstr>
      <vt:lpstr>ДП</vt:lpstr>
      <vt:lpstr>бер и корм</vt:lpstr>
      <vt:lpstr>Матер.Капитал</vt:lpstr>
      <vt:lpstr>ЕДВ на 3-го</vt:lpstr>
      <vt:lpstr>субсидии</vt:lpstr>
      <vt:lpstr>ОблМСП</vt:lpstr>
      <vt:lpstr>Иные МСП</vt:lpstr>
      <vt:lpstr>ВОВ</vt:lpstr>
      <vt:lpstr>федрегистр</vt:lpstr>
      <vt:lpstr>инвалиды</vt:lpstr>
      <vt:lpstr>475+142</vt:lpstr>
      <vt:lpstr>1,5</vt:lpstr>
      <vt:lpstr>актуальные</vt:lpstr>
      <vt:lpstr>Чис.многод.сем</vt:lpstr>
      <vt:lpstr>ФЕДК</vt:lpstr>
      <vt:lpstr>'ЕДК-многодет'!Область_печати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Rodkina</dc:creator>
  <cp:lastModifiedBy>Родькина Елена Геннадьевна</cp:lastModifiedBy>
  <cp:lastPrinted>2017-12-14T07:14:00Z</cp:lastPrinted>
  <dcterms:created xsi:type="dcterms:W3CDTF">2012-06-09T06:34:01Z</dcterms:created>
  <dcterms:modified xsi:type="dcterms:W3CDTF">2018-06-25T12:57:08Z</dcterms:modified>
</cp:coreProperties>
</file>